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Лист1" sheetId="1" r:id="rId1"/>
  </sheets>
  <definedNames>
    <definedName name="_Hlk6922039" localSheetId="0">Лист1!$A$6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6" i="1" l="1"/>
  <c r="X46" i="1"/>
  <c r="AY46" i="1"/>
  <c r="AX46" i="1"/>
  <c r="AN6" i="1"/>
  <c r="N55" i="1" l="1"/>
  <c r="N54" i="1"/>
  <c r="N53" i="1"/>
  <c r="N52" i="1"/>
  <c r="N51" i="1"/>
  <c r="AN45" i="1"/>
  <c r="AN44" i="1"/>
  <c r="AN43" i="1"/>
  <c r="AN42" i="1"/>
  <c r="AN41" i="1"/>
  <c r="AN40" i="1"/>
  <c r="AN39" i="1"/>
  <c r="AN34" i="1"/>
  <c r="AN33" i="1"/>
  <c r="AN32" i="1"/>
  <c r="AN31" i="1"/>
  <c r="AN30" i="1"/>
  <c r="AN29" i="1"/>
  <c r="AN28" i="1"/>
  <c r="AN23" i="1"/>
  <c r="AN22" i="1"/>
  <c r="AN21" i="1"/>
  <c r="AN20" i="1"/>
  <c r="AN19" i="1"/>
  <c r="AN18" i="1"/>
  <c r="AN17" i="1"/>
  <c r="AN7" i="1"/>
  <c r="AN8" i="1"/>
  <c r="AN9" i="1"/>
  <c r="AN10" i="1"/>
  <c r="AN11" i="1"/>
  <c r="AN12" i="1"/>
  <c r="N45" i="1"/>
  <c r="N44" i="1"/>
  <c r="N43" i="1"/>
  <c r="N42" i="1"/>
  <c r="N41" i="1"/>
  <c r="N40" i="1"/>
  <c r="N39" i="1"/>
  <c r="N34" i="1"/>
  <c r="N33" i="1"/>
  <c r="N32" i="1"/>
  <c r="N31" i="1"/>
  <c r="N30" i="1"/>
  <c r="N29" i="1"/>
  <c r="N28" i="1"/>
  <c r="N23" i="1"/>
  <c r="N22" i="1"/>
  <c r="N21" i="1"/>
  <c r="N20" i="1"/>
  <c r="N19" i="1"/>
  <c r="N18" i="1"/>
  <c r="N17" i="1"/>
  <c r="N7" i="1"/>
  <c r="N8" i="1"/>
  <c r="N9" i="1"/>
  <c r="N10" i="1"/>
  <c r="N11" i="1"/>
  <c r="N12" i="1"/>
  <c r="N6" i="1"/>
  <c r="AN46" i="1" l="1"/>
  <c r="N46" i="1"/>
  <c r="AW46" i="1"/>
  <c r="AV46" i="1"/>
  <c r="AU46" i="1"/>
  <c r="AT46" i="1"/>
  <c r="AS46" i="1"/>
  <c r="AR46" i="1"/>
  <c r="AQ46" i="1"/>
  <c r="AP46" i="1"/>
  <c r="AO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W46" i="1"/>
  <c r="V46" i="1"/>
  <c r="U46" i="1"/>
  <c r="T46" i="1"/>
  <c r="S46" i="1"/>
  <c r="R46" i="1"/>
  <c r="Q46" i="1"/>
  <c r="P46" i="1"/>
  <c r="O46" i="1"/>
  <c r="M46" i="1"/>
  <c r="L46" i="1"/>
  <c r="K46" i="1"/>
  <c r="J46" i="1"/>
  <c r="I46" i="1"/>
  <c r="H46" i="1"/>
  <c r="G46" i="1"/>
  <c r="F46" i="1"/>
  <c r="E46" i="1"/>
  <c r="D46" i="1"/>
  <c r="C46" i="1"/>
  <c r="B46" i="1"/>
</calcChain>
</file>

<file path=xl/sharedStrings.xml><?xml version="1.0" encoding="utf-8"?>
<sst xmlns="http://schemas.openxmlformats.org/spreadsheetml/2006/main" count="298" uniqueCount="112">
  <si>
    <t>ХСТ</t>
  </si>
  <si>
    <t>Кол-во n</t>
  </si>
  <si>
    <t>№</t>
  </si>
  <si>
    <t>Контроль - сталь без покриття, термін 7 діб</t>
  </si>
  <si>
    <t>МП-1</t>
  </si>
  <si>
    <t>МП-2</t>
  </si>
  <si>
    <t>МП-3</t>
  </si>
  <si>
    <t>МС-29</t>
  </si>
  <si>
    <t>МС-30</t>
  </si>
  <si>
    <t>МС-31</t>
  </si>
  <si>
    <t>МС-32</t>
  </si>
  <si>
    <t>МС-33</t>
  </si>
  <si>
    <t>Еритр</t>
  </si>
  <si>
    <t>Гемогл</t>
  </si>
  <si>
    <t>ЦП</t>
  </si>
  <si>
    <t>Лейкоц</t>
  </si>
  <si>
    <t>Еоз</t>
  </si>
  <si>
    <t>Палочк</t>
  </si>
  <si>
    <t>Сегмент</t>
  </si>
  <si>
    <t>Лимф</t>
  </si>
  <si>
    <t>Мон</t>
  </si>
  <si>
    <t>СОЕ</t>
  </si>
  <si>
    <t>Глюкоза</t>
  </si>
  <si>
    <t>ГЛИКИ</t>
  </si>
  <si>
    <t>О. Белок</t>
  </si>
  <si>
    <t>Са</t>
  </si>
  <si>
    <t>Мочев</t>
  </si>
  <si>
    <t>Креат</t>
  </si>
  <si>
    <t>Билир</t>
  </si>
  <si>
    <t>АлАТ</t>
  </si>
  <si>
    <t>АсАТ</t>
  </si>
  <si>
    <t>ЩФ</t>
  </si>
  <si>
    <t>Контроль - сталь без покриття, термін 14 діб</t>
  </si>
  <si>
    <t>МП-8</t>
  </si>
  <si>
    <t>МП-9</t>
  </si>
  <si>
    <t>МП-10</t>
  </si>
  <si>
    <t>МП-11</t>
  </si>
  <si>
    <t>МП-12</t>
  </si>
  <si>
    <t>МП-13</t>
  </si>
  <si>
    <t>МП-14</t>
  </si>
  <si>
    <t>МС-36</t>
  </si>
  <si>
    <t>МС-37</t>
  </si>
  <si>
    <t>МС-38</t>
  </si>
  <si>
    <t>МС-39</t>
  </si>
  <si>
    <t>МС-40</t>
  </si>
  <si>
    <t>МС-41</t>
  </si>
  <si>
    <t>МС-42</t>
  </si>
  <si>
    <t>Контроль - сталь без покриття, термін 30 діб</t>
  </si>
  <si>
    <t>МП-15</t>
  </si>
  <si>
    <t>МП-16</t>
  </si>
  <si>
    <t>МП-17</t>
  </si>
  <si>
    <t>МП-18</t>
  </si>
  <si>
    <t>МП-19</t>
  </si>
  <si>
    <t>МП-20</t>
  </si>
  <si>
    <t>МП-21</t>
  </si>
  <si>
    <t>МС-43</t>
  </si>
  <si>
    <t>МС-44</t>
  </si>
  <si>
    <t>МС-45</t>
  </si>
  <si>
    <t>МС-46</t>
  </si>
  <si>
    <t>МС-47</t>
  </si>
  <si>
    <t>МС-48</t>
  </si>
  <si>
    <t>МС-49</t>
  </si>
  <si>
    <t>МП-22</t>
  </si>
  <si>
    <t>МП-23</t>
  </si>
  <si>
    <t>МП-24</t>
  </si>
  <si>
    <t>МП-25</t>
  </si>
  <si>
    <t>МП-26</t>
  </si>
  <si>
    <t>МП-27</t>
  </si>
  <si>
    <t>МП-28</t>
  </si>
  <si>
    <t>Контроль - сталь без покриття, термін 90 діб</t>
  </si>
  <si>
    <t>МС-50</t>
  </si>
  <si>
    <t>МС-51</t>
  </si>
  <si>
    <t>МС-52</t>
  </si>
  <si>
    <t>МС-54</t>
  </si>
  <si>
    <t>МС-55</t>
  </si>
  <si>
    <t>МС-56</t>
  </si>
  <si>
    <t>МП-4</t>
  </si>
  <si>
    <t>МП-5</t>
  </si>
  <si>
    <t>МП-6</t>
  </si>
  <si>
    <t>МП-7</t>
  </si>
  <si>
    <t>МС-34</t>
  </si>
  <si>
    <t>МС-35</t>
  </si>
  <si>
    <t>МС-53</t>
  </si>
  <si>
    <t>ГЛИКИ, г/л</t>
  </si>
  <si>
    <t>Глики в г/л</t>
  </si>
  <si>
    <t>И-1</t>
  </si>
  <si>
    <t>И-2</t>
  </si>
  <si>
    <t>И-3</t>
  </si>
  <si>
    <t>И-4</t>
  </si>
  <si>
    <t>И-5</t>
  </si>
  <si>
    <t>ОП</t>
  </si>
  <si>
    <t>Остеокальцин</t>
  </si>
  <si>
    <t>Остеокаль</t>
  </si>
  <si>
    <t>Термін 7 діб</t>
  </si>
  <si>
    <t>Термін 14 діб</t>
  </si>
  <si>
    <t>Термін 30 діб</t>
  </si>
  <si>
    <t>Термін 90 діб</t>
  </si>
  <si>
    <t>Інтактні тварини</t>
  </si>
  <si>
    <t>Глікопротеїни</t>
  </si>
  <si>
    <t>З. Белок</t>
  </si>
  <si>
    <t>Сечовина</t>
  </si>
  <si>
    <t>Креатинін</t>
  </si>
  <si>
    <t>Билирубін</t>
  </si>
  <si>
    <t>Еритроцити</t>
  </si>
  <si>
    <t>Гемоглобін</t>
  </si>
  <si>
    <t>КП</t>
  </si>
  <si>
    <t>Лейкоцити</t>
  </si>
  <si>
    <t>Лімф</t>
  </si>
  <si>
    <t>ШОЕ</t>
  </si>
  <si>
    <t>ГП, г/л</t>
  </si>
  <si>
    <t>ЛФ</t>
  </si>
  <si>
    <t>Біохімічні та гематологічні показники крові щурів після імплантації сталевих імплантів з різними видами покриттів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</si>
</sst>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/>
    <xf numFmtId="0" fontId="8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/>
    <xf numFmtId="0" fontId="0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/>
    <xf numFmtId="2" fontId="11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1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5"/>
  <sheetViews>
    <sheetView tabSelected="1" zoomScale="87" zoomScaleNormal="87" workbookViewId="0">
      <selection activeCell="AJ3" sqref="AJ3"/>
    </sheetView>
  </sheetViews>
  <sheetFormatPr defaultRowHeight="15" x14ac:dyDescent="0.25"/>
  <cols>
    <col min="1" max="1" width="15.28515625" style="9" customWidth="1"/>
    <col min="2" max="8" width="11.7109375" style="9" bestFit="1" customWidth="1"/>
    <col min="9" max="12" width="11.7109375" style="9" customWidth="1"/>
    <col min="13" max="13" width="18.42578125" style="9" customWidth="1"/>
    <col min="14" max="15" width="11.7109375" style="9" customWidth="1"/>
    <col min="16" max="16" width="11.7109375" style="15" customWidth="1"/>
    <col min="17" max="24" width="11.7109375" style="9" customWidth="1"/>
    <col min="25" max="25" width="14.7109375" style="9" customWidth="1"/>
    <col min="26" max="26" width="8.85546875" style="9"/>
    <col min="27" max="27" width="14.140625" style="9" customWidth="1"/>
    <col min="28" max="28" width="11.28515625" style="9" customWidth="1"/>
    <col min="29" max="29" width="12.42578125" style="9" customWidth="1"/>
    <col min="30" max="30" width="9.28515625" style="9" bestFit="1" customWidth="1"/>
    <col min="31" max="31" width="10.5703125" style="9" customWidth="1"/>
    <col min="32" max="34" width="9.28515625" style="9" bestFit="1" customWidth="1"/>
    <col min="35" max="37" width="8.85546875" style="9"/>
    <col min="38" max="38" width="9.140625" style="9"/>
    <col min="39" max="39" width="11.5703125" style="9" customWidth="1"/>
    <col min="40" max="40" width="12.140625" style="9" customWidth="1"/>
    <col min="41" max="47" width="9.140625" style="9"/>
    <col min="48" max="49" width="8.85546875" style="9"/>
    <col min="50" max="50" width="11.42578125" style="9" customWidth="1"/>
    <col min="51" max="51" width="11.5703125" style="9" customWidth="1"/>
    <col min="52" max="52" width="8.85546875" style="9"/>
  </cols>
  <sheetData>
    <row r="1" spans="1:52" ht="15" customHeight="1" x14ac:dyDescent="0.3">
      <c r="X1" s="31" t="s">
        <v>111</v>
      </c>
    </row>
    <row r="3" spans="1:52" ht="18.75" x14ac:dyDescent="0.3">
      <c r="A3" s="25" t="s">
        <v>93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0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25" t="s">
        <v>3</v>
      </c>
      <c r="AC3" s="6"/>
      <c r="AD3" s="6"/>
      <c r="AE3" s="6"/>
      <c r="AF3" s="6"/>
      <c r="AG3" s="6"/>
      <c r="AH3" s="6"/>
    </row>
    <row r="4" spans="1:52" ht="18.75" x14ac:dyDescent="0.3">
      <c r="A4" s="2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0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52" s="1" customFormat="1" x14ac:dyDescent="0.25">
      <c r="A5" s="20" t="s">
        <v>2</v>
      </c>
      <c r="B5" s="5" t="s">
        <v>103</v>
      </c>
      <c r="C5" s="5" t="s">
        <v>104</v>
      </c>
      <c r="D5" s="5" t="s">
        <v>105</v>
      </c>
      <c r="E5" s="5" t="s">
        <v>106</v>
      </c>
      <c r="F5" s="5" t="s">
        <v>16</v>
      </c>
      <c r="G5" s="5" t="s">
        <v>17</v>
      </c>
      <c r="H5" s="5" t="s">
        <v>18</v>
      </c>
      <c r="I5" s="5" t="s">
        <v>107</v>
      </c>
      <c r="J5" s="5" t="s">
        <v>20</v>
      </c>
      <c r="K5" s="5" t="s">
        <v>108</v>
      </c>
      <c r="L5" s="5" t="s">
        <v>22</v>
      </c>
      <c r="M5" s="5" t="s">
        <v>98</v>
      </c>
      <c r="N5" s="5" t="s">
        <v>109</v>
      </c>
      <c r="O5" s="5" t="s">
        <v>99</v>
      </c>
      <c r="P5" s="11" t="s">
        <v>25</v>
      </c>
      <c r="Q5" s="5" t="s">
        <v>100</v>
      </c>
      <c r="R5" s="5" t="s">
        <v>101</v>
      </c>
      <c r="S5" s="5" t="s">
        <v>102</v>
      </c>
      <c r="T5" s="5" t="s">
        <v>29</v>
      </c>
      <c r="U5" s="5" t="s">
        <v>30</v>
      </c>
      <c r="V5" s="5" t="s">
        <v>0</v>
      </c>
      <c r="W5" s="5" t="s">
        <v>110</v>
      </c>
      <c r="X5" s="5" t="s">
        <v>90</v>
      </c>
      <c r="Y5" s="5" t="s">
        <v>91</v>
      </c>
      <c r="Z5" s="26"/>
      <c r="AA5" s="20" t="s">
        <v>2</v>
      </c>
      <c r="AB5" s="5" t="s">
        <v>103</v>
      </c>
      <c r="AC5" s="5" t="s">
        <v>104</v>
      </c>
      <c r="AD5" s="5" t="s">
        <v>105</v>
      </c>
      <c r="AE5" s="5" t="s">
        <v>106</v>
      </c>
      <c r="AF5" s="5" t="s">
        <v>16</v>
      </c>
      <c r="AG5" s="5" t="s">
        <v>17</v>
      </c>
      <c r="AH5" s="5" t="s">
        <v>18</v>
      </c>
      <c r="AI5" s="5" t="s">
        <v>107</v>
      </c>
      <c r="AJ5" s="5" t="s">
        <v>20</v>
      </c>
      <c r="AK5" s="5" t="s">
        <v>108</v>
      </c>
      <c r="AL5" s="5" t="s">
        <v>22</v>
      </c>
      <c r="AM5" s="5" t="s">
        <v>98</v>
      </c>
      <c r="AN5" s="5" t="s">
        <v>109</v>
      </c>
      <c r="AO5" s="5" t="s">
        <v>99</v>
      </c>
      <c r="AP5" s="11" t="s">
        <v>25</v>
      </c>
      <c r="AQ5" s="5" t="s">
        <v>100</v>
      </c>
      <c r="AR5" s="5" t="s">
        <v>101</v>
      </c>
      <c r="AS5" s="5" t="s">
        <v>102</v>
      </c>
      <c r="AT5" s="5" t="s">
        <v>29</v>
      </c>
      <c r="AU5" s="5" t="s">
        <v>30</v>
      </c>
      <c r="AV5" s="5" t="s">
        <v>0</v>
      </c>
      <c r="AW5" s="5" t="s">
        <v>110</v>
      </c>
      <c r="AX5" s="5" t="s">
        <v>90</v>
      </c>
      <c r="AY5" s="5" t="s">
        <v>91</v>
      </c>
      <c r="AZ5" s="26"/>
    </row>
    <row r="6" spans="1:52" ht="18.75" x14ac:dyDescent="0.3">
      <c r="A6" s="7" t="s">
        <v>4</v>
      </c>
      <c r="B6" s="2">
        <v>4.5999999999999996</v>
      </c>
      <c r="C6" s="2">
        <v>146</v>
      </c>
      <c r="D6" s="2">
        <v>0.9</v>
      </c>
      <c r="E6" s="2">
        <v>3.9</v>
      </c>
      <c r="F6" s="2">
        <v>9</v>
      </c>
      <c r="G6" s="2">
        <v>1</v>
      </c>
      <c r="H6" s="2">
        <v>34</v>
      </c>
      <c r="I6" s="2">
        <v>50</v>
      </c>
      <c r="J6" s="2">
        <v>6</v>
      </c>
      <c r="K6" s="2">
        <v>3</v>
      </c>
      <c r="L6" s="2">
        <v>6.4</v>
      </c>
      <c r="M6" s="2">
        <v>0.98</v>
      </c>
      <c r="N6" s="2">
        <f>M6*1.6</f>
        <v>1.5680000000000001</v>
      </c>
      <c r="O6" s="2">
        <v>78.099999999999994</v>
      </c>
      <c r="P6" s="12">
        <v>2.44</v>
      </c>
      <c r="Q6" s="2">
        <v>4.3</v>
      </c>
      <c r="R6" s="2">
        <v>47</v>
      </c>
      <c r="S6" s="2">
        <v>4.3</v>
      </c>
      <c r="T6" s="2">
        <v>65</v>
      </c>
      <c r="U6" s="2">
        <v>189</v>
      </c>
      <c r="V6" s="2">
        <v>0.39800000000000002</v>
      </c>
      <c r="W6" s="2">
        <v>469</v>
      </c>
      <c r="X6" s="27">
        <v>18.5</v>
      </c>
      <c r="Y6" s="27">
        <v>54.3</v>
      </c>
      <c r="Z6" s="28"/>
      <c r="AA6" s="7" t="s">
        <v>7</v>
      </c>
      <c r="AB6" s="2">
        <v>4.5999999999999996</v>
      </c>
      <c r="AC6" s="2">
        <v>146</v>
      </c>
      <c r="AD6" s="2">
        <v>0.9</v>
      </c>
      <c r="AE6" s="2">
        <v>3.7</v>
      </c>
      <c r="AF6" s="2">
        <v>8</v>
      </c>
      <c r="AG6" s="2">
        <v>1</v>
      </c>
      <c r="AH6" s="2">
        <v>29</v>
      </c>
      <c r="AI6" s="2">
        <v>57</v>
      </c>
      <c r="AJ6" s="2">
        <v>5</v>
      </c>
      <c r="AK6" s="2">
        <v>3</v>
      </c>
      <c r="AL6" s="2">
        <v>6.5</v>
      </c>
      <c r="AM6" s="2">
        <v>1.1299999999999999</v>
      </c>
      <c r="AN6" s="2">
        <f>AM6*1.6</f>
        <v>1.8079999999999998</v>
      </c>
      <c r="AO6" s="2">
        <v>73.8</v>
      </c>
      <c r="AP6" s="2">
        <v>2.38</v>
      </c>
      <c r="AQ6" s="2">
        <v>4.5999999999999996</v>
      </c>
      <c r="AR6" s="2">
        <v>50</v>
      </c>
      <c r="AS6" s="2">
        <v>4.7</v>
      </c>
      <c r="AT6" s="2">
        <v>66</v>
      </c>
      <c r="AU6" s="2">
        <v>279</v>
      </c>
      <c r="AV6" s="2">
        <v>0.41199999999999998</v>
      </c>
      <c r="AW6" s="2">
        <v>320</v>
      </c>
      <c r="AX6" s="27">
        <v>21</v>
      </c>
      <c r="AY6" s="27">
        <v>66</v>
      </c>
    </row>
    <row r="7" spans="1:52" ht="18.75" x14ac:dyDescent="0.3">
      <c r="A7" s="7" t="s">
        <v>5</v>
      </c>
      <c r="B7" s="2">
        <v>5.0999999999999996</v>
      </c>
      <c r="C7" s="2">
        <v>152</v>
      </c>
      <c r="D7" s="2">
        <v>0.9</v>
      </c>
      <c r="E7" s="2">
        <v>6</v>
      </c>
      <c r="F7" s="2">
        <v>6</v>
      </c>
      <c r="G7" s="2">
        <v>1</v>
      </c>
      <c r="H7" s="2">
        <v>38</v>
      </c>
      <c r="I7" s="2">
        <v>50</v>
      </c>
      <c r="J7" s="2">
        <v>5</v>
      </c>
      <c r="K7" s="2">
        <v>3</v>
      </c>
      <c r="L7" s="2">
        <v>7.5</v>
      </c>
      <c r="M7" s="2">
        <v>1.1200000000000001</v>
      </c>
      <c r="N7" s="2">
        <f t="shared" ref="N7:N12" si="0">M7*1.6</f>
        <v>1.7920000000000003</v>
      </c>
      <c r="O7" s="2">
        <v>69.7</v>
      </c>
      <c r="P7" s="12">
        <v>2.35</v>
      </c>
      <c r="Q7" s="2">
        <v>4.7</v>
      </c>
      <c r="R7" s="2">
        <v>46</v>
      </c>
      <c r="S7" s="2">
        <v>4.9000000000000004</v>
      </c>
      <c r="T7" s="2">
        <v>107</v>
      </c>
      <c r="U7" s="2">
        <v>211</v>
      </c>
      <c r="V7" s="2">
        <v>0.42199999999999999</v>
      </c>
      <c r="W7" s="2">
        <v>506</v>
      </c>
      <c r="X7" s="27">
        <v>17.600000000000001</v>
      </c>
      <c r="Y7" s="27">
        <v>57.3</v>
      </c>
      <c r="Z7" s="28"/>
      <c r="AA7" s="7" t="s">
        <v>8</v>
      </c>
      <c r="AB7" s="2">
        <v>4.5999999999999996</v>
      </c>
      <c r="AC7" s="2">
        <v>144</v>
      </c>
      <c r="AD7" s="2">
        <v>0.9</v>
      </c>
      <c r="AE7" s="2">
        <v>4.5</v>
      </c>
      <c r="AF7" s="2">
        <v>2</v>
      </c>
      <c r="AG7" s="2">
        <v>1</v>
      </c>
      <c r="AH7" s="2">
        <v>39</v>
      </c>
      <c r="AI7" s="2">
        <v>49</v>
      </c>
      <c r="AJ7" s="2">
        <v>9</v>
      </c>
      <c r="AK7" s="2">
        <v>3</v>
      </c>
      <c r="AL7" s="2">
        <v>7.2</v>
      </c>
      <c r="AM7" s="2">
        <v>1.1000000000000001</v>
      </c>
      <c r="AN7" s="2">
        <f t="shared" ref="AN7:AN12" si="1">AM7*1.6</f>
        <v>1.7600000000000002</v>
      </c>
      <c r="AO7" s="2">
        <v>74.7</v>
      </c>
      <c r="AP7" s="2">
        <v>2.4</v>
      </c>
      <c r="AQ7" s="2">
        <v>5.6</v>
      </c>
      <c r="AR7" s="2">
        <v>54</v>
      </c>
      <c r="AS7" s="2">
        <v>3.6</v>
      </c>
      <c r="AT7" s="2">
        <v>66</v>
      </c>
      <c r="AU7" s="2">
        <v>290</v>
      </c>
      <c r="AV7" s="2">
        <v>0.41699999999999998</v>
      </c>
      <c r="AW7" s="2">
        <v>384</v>
      </c>
      <c r="AX7" s="27">
        <v>24</v>
      </c>
      <c r="AY7" s="27">
        <v>54</v>
      </c>
    </row>
    <row r="8" spans="1:52" ht="18.75" x14ac:dyDescent="0.3">
      <c r="A8" s="7" t="s">
        <v>6</v>
      </c>
      <c r="B8" s="2">
        <v>4.5</v>
      </c>
      <c r="C8" s="2">
        <v>142</v>
      </c>
      <c r="D8" s="2">
        <v>0.9</v>
      </c>
      <c r="E8" s="2">
        <v>9.1</v>
      </c>
      <c r="F8" s="2">
        <v>5</v>
      </c>
      <c r="G8" s="2">
        <v>1</v>
      </c>
      <c r="H8" s="2">
        <v>20</v>
      </c>
      <c r="I8" s="2">
        <v>66</v>
      </c>
      <c r="J8" s="2">
        <v>8</v>
      </c>
      <c r="K8" s="2">
        <v>3</v>
      </c>
      <c r="L8" s="2">
        <v>6.8</v>
      </c>
      <c r="M8" s="2">
        <v>1.1399999999999999</v>
      </c>
      <c r="N8" s="2">
        <f t="shared" si="0"/>
        <v>1.8239999999999998</v>
      </c>
      <c r="O8" s="2">
        <v>72.5</v>
      </c>
      <c r="P8" s="12">
        <v>2.38</v>
      </c>
      <c r="Q8" s="2">
        <v>5.2</v>
      </c>
      <c r="R8" s="2">
        <v>49</v>
      </c>
      <c r="S8" s="2">
        <v>3.6</v>
      </c>
      <c r="T8" s="2">
        <v>69</v>
      </c>
      <c r="U8" s="2">
        <v>209</v>
      </c>
      <c r="V8" s="2">
        <v>0.442</v>
      </c>
      <c r="W8" s="2">
        <v>443</v>
      </c>
      <c r="X8" s="27">
        <v>19.399999999999999</v>
      </c>
      <c r="Y8" s="27">
        <v>55.4</v>
      </c>
      <c r="Z8" s="28"/>
      <c r="AA8" s="7" t="s">
        <v>9</v>
      </c>
      <c r="AB8" s="2">
        <v>4.5</v>
      </c>
      <c r="AC8" s="2">
        <v>140</v>
      </c>
      <c r="AD8" s="2">
        <v>0.9</v>
      </c>
      <c r="AE8" s="2">
        <v>4.3</v>
      </c>
      <c r="AF8" s="2">
        <v>2</v>
      </c>
      <c r="AG8" s="2">
        <v>1</v>
      </c>
      <c r="AH8" s="2">
        <v>36</v>
      </c>
      <c r="AI8" s="2">
        <v>54</v>
      </c>
      <c r="AJ8" s="2">
        <v>7</v>
      </c>
      <c r="AK8" s="2">
        <v>3</v>
      </c>
      <c r="AL8" s="2">
        <v>6.3</v>
      </c>
      <c r="AM8" s="2">
        <v>1.26</v>
      </c>
      <c r="AN8" s="2">
        <f t="shared" si="1"/>
        <v>2.016</v>
      </c>
      <c r="AO8" s="2">
        <v>68.099999999999994</v>
      </c>
      <c r="AP8" s="2">
        <v>2.35</v>
      </c>
      <c r="AQ8" s="2">
        <v>4.9000000000000004</v>
      </c>
      <c r="AR8" s="2">
        <v>51</v>
      </c>
      <c r="AS8" s="2">
        <v>4.0999999999999996</v>
      </c>
      <c r="AT8" s="2">
        <v>76</v>
      </c>
      <c r="AU8" s="2">
        <v>276</v>
      </c>
      <c r="AV8" s="2">
        <v>0.40799999999999997</v>
      </c>
      <c r="AW8" s="2">
        <v>489</v>
      </c>
      <c r="AX8" s="27">
        <v>22.3</v>
      </c>
      <c r="AY8" s="27">
        <v>78</v>
      </c>
    </row>
    <row r="9" spans="1:52" ht="18.75" x14ac:dyDescent="0.3">
      <c r="A9" s="7" t="s">
        <v>76</v>
      </c>
      <c r="B9" s="2">
        <v>4.5999999999999996</v>
      </c>
      <c r="C9" s="2">
        <v>146</v>
      </c>
      <c r="D9" s="2">
        <v>0.9</v>
      </c>
      <c r="E9" s="2">
        <v>3.9</v>
      </c>
      <c r="F9" s="2">
        <v>9</v>
      </c>
      <c r="G9" s="2">
        <v>1</v>
      </c>
      <c r="H9" s="2">
        <v>34</v>
      </c>
      <c r="I9" s="2">
        <v>50</v>
      </c>
      <c r="J9" s="2">
        <v>6</v>
      </c>
      <c r="K9" s="2">
        <v>3</v>
      </c>
      <c r="L9" s="2">
        <v>6.4</v>
      </c>
      <c r="M9" s="2">
        <v>1.18</v>
      </c>
      <c r="N9" s="2">
        <f t="shared" si="0"/>
        <v>1.8879999999999999</v>
      </c>
      <c r="O9" s="2">
        <v>78.099999999999994</v>
      </c>
      <c r="P9" s="12">
        <v>2.44</v>
      </c>
      <c r="Q9" s="2">
        <v>4.3</v>
      </c>
      <c r="R9" s="2">
        <v>47</v>
      </c>
      <c r="S9" s="2">
        <v>4.3</v>
      </c>
      <c r="T9" s="2">
        <v>65</v>
      </c>
      <c r="U9" s="2">
        <v>189</v>
      </c>
      <c r="V9" s="2">
        <v>0.39800000000000002</v>
      </c>
      <c r="W9" s="2">
        <v>469</v>
      </c>
      <c r="X9" s="27">
        <v>21.1</v>
      </c>
      <c r="Y9" s="27">
        <v>51</v>
      </c>
      <c r="Z9" s="28"/>
      <c r="AA9" s="7" t="s">
        <v>10</v>
      </c>
      <c r="AB9" s="2">
        <v>4.5999999999999996</v>
      </c>
      <c r="AC9" s="2">
        <v>146</v>
      </c>
      <c r="AD9" s="2">
        <v>0.9</v>
      </c>
      <c r="AE9" s="2">
        <v>6</v>
      </c>
      <c r="AF9" s="2">
        <v>14</v>
      </c>
      <c r="AG9" s="2">
        <v>1</v>
      </c>
      <c r="AH9" s="2">
        <v>33</v>
      </c>
      <c r="AI9" s="2">
        <v>44</v>
      </c>
      <c r="AJ9" s="2">
        <v>8</v>
      </c>
      <c r="AK9" s="2">
        <v>3</v>
      </c>
      <c r="AL9" s="2">
        <v>7.1</v>
      </c>
      <c r="AM9" s="2">
        <v>1.24</v>
      </c>
      <c r="AN9" s="2">
        <f t="shared" si="1"/>
        <v>1.984</v>
      </c>
      <c r="AO9" s="2">
        <v>73.099999999999994</v>
      </c>
      <c r="AP9" s="2">
        <v>2.38</v>
      </c>
      <c r="AQ9" s="2">
        <v>5.0999999999999996</v>
      </c>
      <c r="AR9" s="2">
        <v>59</v>
      </c>
      <c r="AS9" s="2">
        <v>4.4000000000000004</v>
      </c>
      <c r="AT9" s="2">
        <v>79</v>
      </c>
      <c r="AU9" s="2">
        <v>244</v>
      </c>
      <c r="AV9" s="2">
        <v>0.30499999999999999</v>
      </c>
      <c r="AW9" s="2">
        <v>564</v>
      </c>
      <c r="AX9" s="27">
        <v>21.4</v>
      </c>
      <c r="AY9" s="27">
        <v>61</v>
      </c>
    </row>
    <row r="10" spans="1:52" ht="18.75" x14ac:dyDescent="0.3">
      <c r="A10" s="7" t="s">
        <v>77</v>
      </c>
      <c r="B10" s="2">
        <v>5.2</v>
      </c>
      <c r="C10" s="2">
        <v>150</v>
      </c>
      <c r="D10" s="2">
        <v>0.9</v>
      </c>
      <c r="E10" s="2">
        <v>6.1</v>
      </c>
      <c r="F10" s="2">
        <v>6</v>
      </c>
      <c r="G10" s="2">
        <v>1</v>
      </c>
      <c r="H10" s="2">
        <v>39</v>
      </c>
      <c r="I10" s="2">
        <v>49</v>
      </c>
      <c r="J10" s="2">
        <v>5</v>
      </c>
      <c r="K10" s="2">
        <v>3</v>
      </c>
      <c r="L10" s="2">
        <v>7.6</v>
      </c>
      <c r="M10" s="2">
        <v>1.21</v>
      </c>
      <c r="N10" s="2">
        <f t="shared" si="0"/>
        <v>1.9359999999999999</v>
      </c>
      <c r="O10" s="2">
        <v>69.7</v>
      </c>
      <c r="P10" s="12">
        <v>2.35</v>
      </c>
      <c r="Q10" s="2">
        <v>4</v>
      </c>
      <c r="R10" s="2">
        <v>46</v>
      </c>
      <c r="S10" s="2">
        <v>3.9</v>
      </c>
      <c r="T10" s="2">
        <v>107</v>
      </c>
      <c r="U10" s="2">
        <v>212</v>
      </c>
      <c r="V10" s="2">
        <v>0.42199999999999999</v>
      </c>
      <c r="W10" s="2">
        <v>506</v>
      </c>
      <c r="X10" s="27">
        <v>19.100000000000001</v>
      </c>
      <c r="Y10" s="27">
        <v>55.2</v>
      </c>
      <c r="Z10" s="28"/>
      <c r="AA10" s="7" t="s">
        <v>11</v>
      </c>
      <c r="AB10" s="2">
        <v>4.5999999999999996</v>
      </c>
      <c r="AC10" s="2">
        <v>146</v>
      </c>
      <c r="AD10" s="2">
        <v>0.9</v>
      </c>
      <c r="AE10" s="2">
        <v>5.3</v>
      </c>
      <c r="AF10" s="2">
        <v>7</v>
      </c>
      <c r="AG10" s="2">
        <v>4</v>
      </c>
      <c r="AH10" s="2">
        <v>34</v>
      </c>
      <c r="AI10" s="2">
        <v>49</v>
      </c>
      <c r="AJ10" s="2">
        <v>6</v>
      </c>
      <c r="AK10" s="2">
        <v>3</v>
      </c>
      <c r="AL10" s="2">
        <v>6.6</v>
      </c>
      <c r="AM10" s="2">
        <v>1.27</v>
      </c>
      <c r="AN10" s="2">
        <f t="shared" si="1"/>
        <v>2.032</v>
      </c>
      <c r="AO10" s="2">
        <v>71.7</v>
      </c>
      <c r="AP10" s="2">
        <v>2.38</v>
      </c>
      <c r="AQ10" s="2">
        <v>5.3</v>
      </c>
      <c r="AR10" s="2">
        <v>57</v>
      </c>
      <c r="AS10" s="2">
        <v>4</v>
      </c>
      <c r="AT10" s="2">
        <v>78</v>
      </c>
      <c r="AU10" s="2">
        <v>250</v>
      </c>
      <c r="AV10" s="2">
        <v>0.36199999999999999</v>
      </c>
      <c r="AW10" s="2">
        <v>289</v>
      </c>
      <c r="AX10" s="27">
        <v>25.3</v>
      </c>
      <c r="AY10" s="27">
        <v>58</v>
      </c>
    </row>
    <row r="11" spans="1:52" ht="18.75" x14ac:dyDescent="0.3">
      <c r="A11" s="7" t="s">
        <v>78</v>
      </c>
      <c r="B11" s="2">
        <v>4.5</v>
      </c>
      <c r="C11" s="2">
        <v>142</v>
      </c>
      <c r="D11" s="2">
        <v>0.9</v>
      </c>
      <c r="E11" s="2">
        <v>9.1</v>
      </c>
      <c r="F11" s="2">
        <v>5</v>
      </c>
      <c r="G11" s="2">
        <v>1</v>
      </c>
      <c r="H11" s="2">
        <v>20</v>
      </c>
      <c r="I11" s="2">
        <v>66</v>
      </c>
      <c r="J11" s="2">
        <v>8</v>
      </c>
      <c r="K11" s="2">
        <v>3</v>
      </c>
      <c r="L11" s="2">
        <v>6.8</v>
      </c>
      <c r="M11" s="2">
        <v>1.22</v>
      </c>
      <c r="N11" s="2">
        <f t="shared" si="0"/>
        <v>1.952</v>
      </c>
      <c r="O11" s="2">
        <v>72.5</v>
      </c>
      <c r="P11" s="12">
        <v>2.38</v>
      </c>
      <c r="Q11" s="2">
        <v>4.0999999999999996</v>
      </c>
      <c r="R11" s="2">
        <v>49</v>
      </c>
      <c r="S11" s="2">
        <v>3.6</v>
      </c>
      <c r="T11" s="2">
        <v>69</v>
      </c>
      <c r="U11" s="2">
        <v>208</v>
      </c>
      <c r="V11" s="2">
        <v>0.42399999999999999</v>
      </c>
      <c r="W11" s="2">
        <v>443</v>
      </c>
      <c r="X11" s="27">
        <v>21.5</v>
      </c>
      <c r="Y11" s="27">
        <v>61.3</v>
      </c>
      <c r="Z11" s="28"/>
      <c r="AA11" s="7" t="s">
        <v>80</v>
      </c>
      <c r="AB11" s="2">
        <v>4.7</v>
      </c>
      <c r="AC11" s="2">
        <v>147</v>
      </c>
      <c r="AD11" s="2">
        <v>0.9</v>
      </c>
      <c r="AE11" s="2">
        <v>4.5999999999999996</v>
      </c>
      <c r="AF11" s="2">
        <v>2</v>
      </c>
      <c r="AG11" s="2">
        <v>2</v>
      </c>
      <c r="AH11" s="2">
        <v>3.8</v>
      </c>
      <c r="AI11" s="2">
        <v>49</v>
      </c>
      <c r="AJ11" s="2">
        <v>9</v>
      </c>
      <c r="AK11" s="2">
        <v>3</v>
      </c>
      <c r="AL11" s="2">
        <v>7.2</v>
      </c>
      <c r="AM11" s="2">
        <v>1.71</v>
      </c>
      <c r="AN11" s="2">
        <f t="shared" si="1"/>
        <v>2.7360000000000002</v>
      </c>
      <c r="AO11" s="2">
        <v>74.7</v>
      </c>
      <c r="AP11" s="2">
        <v>2.4</v>
      </c>
      <c r="AQ11" s="2">
        <v>5.6</v>
      </c>
      <c r="AR11" s="2">
        <v>54</v>
      </c>
      <c r="AS11" s="2">
        <v>3.6</v>
      </c>
      <c r="AT11" s="2">
        <v>69</v>
      </c>
      <c r="AU11" s="2">
        <v>290</v>
      </c>
      <c r="AV11" s="2">
        <v>0.41699999999999998</v>
      </c>
      <c r="AW11" s="2">
        <v>384</v>
      </c>
      <c r="AX11" s="27">
        <v>22</v>
      </c>
      <c r="AY11" s="27">
        <v>55</v>
      </c>
    </row>
    <row r="12" spans="1:52" ht="18.75" x14ac:dyDescent="0.3">
      <c r="A12" s="7" t="s">
        <v>79</v>
      </c>
      <c r="B12" s="2">
        <v>4.5</v>
      </c>
      <c r="C12" s="2">
        <v>142</v>
      </c>
      <c r="D12" s="2">
        <v>0.9</v>
      </c>
      <c r="E12" s="2">
        <v>9.1</v>
      </c>
      <c r="F12" s="2">
        <v>5</v>
      </c>
      <c r="G12" s="2">
        <v>1</v>
      </c>
      <c r="H12" s="2">
        <v>20</v>
      </c>
      <c r="I12" s="2">
        <v>66</v>
      </c>
      <c r="J12" s="2">
        <v>8</v>
      </c>
      <c r="K12" s="2">
        <v>3</v>
      </c>
      <c r="L12" s="2">
        <v>6.8</v>
      </c>
      <c r="M12" s="2">
        <v>1.05</v>
      </c>
      <c r="N12" s="2">
        <f t="shared" si="0"/>
        <v>1.6800000000000002</v>
      </c>
      <c r="O12" s="2">
        <v>72.5</v>
      </c>
      <c r="P12" s="12">
        <v>2.38</v>
      </c>
      <c r="Q12" s="2">
        <v>5.2</v>
      </c>
      <c r="R12" s="2">
        <v>49</v>
      </c>
      <c r="S12" s="2">
        <v>4.5999999999999996</v>
      </c>
      <c r="T12" s="2">
        <v>69</v>
      </c>
      <c r="U12" s="2">
        <v>209</v>
      </c>
      <c r="V12" s="2">
        <v>0.442</v>
      </c>
      <c r="W12" s="2">
        <v>443</v>
      </c>
      <c r="X12" s="27">
        <v>22</v>
      </c>
      <c r="Y12" s="27">
        <v>58.4</v>
      </c>
      <c r="Z12" s="28"/>
      <c r="AA12" s="7" t="s">
        <v>81</v>
      </c>
      <c r="AB12" s="2">
        <v>4.5</v>
      </c>
      <c r="AC12" s="2">
        <v>140</v>
      </c>
      <c r="AD12" s="2">
        <v>0.9</v>
      </c>
      <c r="AE12" s="2">
        <v>4.3</v>
      </c>
      <c r="AF12" s="2">
        <v>2</v>
      </c>
      <c r="AG12" s="2">
        <v>1</v>
      </c>
      <c r="AH12" s="2">
        <v>36</v>
      </c>
      <c r="AI12" s="2">
        <v>54</v>
      </c>
      <c r="AJ12" s="2">
        <v>7</v>
      </c>
      <c r="AK12" s="2">
        <v>3</v>
      </c>
      <c r="AL12" s="2">
        <v>6.3</v>
      </c>
      <c r="AM12" s="2">
        <v>1.68</v>
      </c>
      <c r="AN12" s="2">
        <f t="shared" si="1"/>
        <v>2.6880000000000002</v>
      </c>
      <c r="AO12" s="2">
        <v>68.099999999999994</v>
      </c>
      <c r="AP12" s="2">
        <v>2.35</v>
      </c>
      <c r="AQ12" s="2">
        <v>4.9000000000000004</v>
      </c>
      <c r="AR12" s="2">
        <v>51</v>
      </c>
      <c r="AS12" s="2">
        <v>4.0999999999999996</v>
      </c>
      <c r="AT12" s="2">
        <v>76</v>
      </c>
      <c r="AU12" s="2">
        <v>276</v>
      </c>
      <c r="AV12" s="2">
        <v>0.40799999999999997</v>
      </c>
      <c r="AW12" s="2">
        <v>489</v>
      </c>
      <c r="AX12" s="27">
        <v>24</v>
      </c>
      <c r="AY12" s="27">
        <v>64</v>
      </c>
    </row>
    <row r="13" spans="1:52" x14ac:dyDescent="0.25">
      <c r="A13" s="29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4"/>
      <c r="Q13" s="8"/>
      <c r="R13" s="8"/>
      <c r="S13" s="8"/>
      <c r="T13" s="8"/>
      <c r="U13" s="8"/>
      <c r="V13" s="8"/>
      <c r="W13" s="8"/>
      <c r="X13" s="8"/>
      <c r="Y13" s="8"/>
      <c r="Z13" s="26"/>
      <c r="AA13" s="30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52" ht="18.75" x14ac:dyDescent="0.25">
      <c r="A14" s="25" t="s">
        <v>94</v>
      </c>
      <c r="AB14" s="25" t="s">
        <v>32</v>
      </c>
    </row>
    <row r="16" spans="1:52" x14ac:dyDescent="0.25">
      <c r="A16" s="20" t="s">
        <v>2</v>
      </c>
      <c r="B16" s="5" t="s">
        <v>103</v>
      </c>
      <c r="C16" s="5" t="s">
        <v>104</v>
      </c>
      <c r="D16" s="5" t="s">
        <v>105</v>
      </c>
      <c r="E16" s="5" t="s">
        <v>106</v>
      </c>
      <c r="F16" s="5" t="s">
        <v>16</v>
      </c>
      <c r="G16" s="5" t="s">
        <v>17</v>
      </c>
      <c r="H16" s="5" t="s">
        <v>18</v>
      </c>
      <c r="I16" s="5" t="s">
        <v>107</v>
      </c>
      <c r="J16" s="5" t="s">
        <v>20</v>
      </c>
      <c r="K16" s="5" t="s">
        <v>108</v>
      </c>
      <c r="L16" s="5" t="s">
        <v>22</v>
      </c>
      <c r="M16" s="5" t="s">
        <v>98</v>
      </c>
      <c r="N16" s="5" t="s">
        <v>109</v>
      </c>
      <c r="O16" s="5" t="s">
        <v>99</v>
      </c>
      <c r="P16" s="11" t="s">
        <v>25</v>
      </c>
      <c r="Q16" s="5" t="s">
        <v>100</v>
      </c>
      <c r="R16" s="5" t="s">
        <v>101</v>
      </c>
      <c r="S16" s="5" t="s">
        <v>102</v>
      </c>
      <c r="T16" s="5" t="s">
        <v>29</v>
      </c>
      <c r="U16" s="5" t="s">
        <v>30</v>
      </c>
      <c r="V16" s="5" t="s">
        <v>0</v>
      </c>
      <c r="W16" s="5" t="s">
        <v>110</v>
      </c>
      <c r="X16" s="5" t="s">
        <v>90</v>
      </c>
      <c r="Y16" s="5" t="s">
        <v>91</v>
      </c>
      <c r="Z16" s="26"/>
      <c r="AA16" s="20" t="s">
        <v>2</v>
      </c>
      <c r="AB16" s="5" t="s">
        <v>103</v>
      </c>
      <c r="AC16" s="5" t="s">
        <v>104</v>
      </c>
      <c r="AD16" s="5" t="s">
        <v>105</v>
      </c>
      <c r="AE16" s="5" t="s">
        <v>106</v>
      </c>
      <c r="AF16" s="5" t="s">
        <v>16</v>
      </c>
      <c r="AG16" s="5" t="s">
        <v>17</v>
      </c>
      <c r="AH16" s="5" t="s">
        <v>18</v>
      </c>
      <c r="AI16" s="5" t="s">
        <v>107</v>
      </c>
      <c r="AJ16" s="5" t="s">
        <v>20</v>
      </c>
      <c r="AK16" s="5" t="s">
        <v>108</v>
      </c>
      <c r="AL16" s="5" t="s">
        <v>22</v>
      </c>
      <c r="AM16" s="5" t="s">
        <v>98</v>
      </c>
      <c r="AN16" s="5" t="s">
        <v>109</v>
      </c>
      <c r="AO16" s="5" t="s">
        <v>99</v>
      </c>
      <c r="AP16" s="11" t="s">
        <v>25</v>
      </c>
      <c r="AQ16" s="5" t="s">
        <v>100</v>
      </c>
      <c r="AR16" s="5" t="s">
        <v>101</v>
      </c>
      <c r="AS16" s="5" t="s">
        <v>102</v>
      </c>
      <c r="AT16" s="5" t="s">
        <v>29</v>
      </c>
      <c r="AU16" s="5" t="s">
        <v>30</v>
      </c>
      <c r="AV16" s="5" t="s">
        <v>0</v>
      </c>
      <c r="AW16" s="5" t="s">
        <v>110</v>
      </c>
      <c r="AX16" s="5" t="s">
        <v>90</v>
      </c>
      <c r="AY16" s="5" t="s">
        <v>91</v>
      </c>
    </row>
    <row r="17" spans="1:51" ht="18.75" x14ac:dyDescent="0.3">
      <c r="A17" s="7" t="s">
        <v>33</v>
      </c>
      <c r="B17" s="2">
        <v>5.2</v>
      </c>
      <c r="C17" s="2">
        <v>157</v>
      </c>
      <c r="D17" s="2">
        <v>0.9</v>
      </c>
      <c r="E17" s="2">
        <v>6.2</v>
      </c>
      <c r="F17" s="2">
        <v>1</v>
      </c>
      <c r="G17" s="2">
        <v>1</v>
      </c>
      <c r="H17" s="2">
        <v>37</v>
      </c>
      <c r="I17" s="2">
        <v>54</v>
      </c>
      <c r="J17" s="2">
        <v>7</v>
      </c>
      <c r="K17" s="2">
        <v>3</v>
      </c>
      <c r="L17" s="2">
        <v>5.7</v>
      </c>
      <c r="M17" s="2">
        <v>0.85</v>
      </c>
      <c r="N17" s="2">
        <f>M17*1.6</f>
        <v>1.36</v>
      </c>
      <c r="O17" s="2">
        <v>76.5</v>
      </c>
      <c r="P17" s="12">
        <v>2.44</v>
      </c>
      <c r="Q17" s="2">
        <v>4</v>
      </c>
      <c r="R17" s="2">
        <v>63</v>
      </c>
      <c r="S17" s="2">
        <v>3.8</v>
      </c>
      <c r="T17" s="2">
        <v>76</v>
      </c>
      <c r="U17" s="2">
        <v>224</v>
      </c>
      <c r="V17" s="4">
        <v>0.34200000000000003</v>
      </c>
      <c r="W17" s="2">
        <v>832</v>
      </c>
      <c r="X17" s="27">
        <v>24.4</v>
      </c>
      <c r="Y17" s="27">
        <v>66</v>
      </c>
      <c r="Z17" s="28"/>
      <c r="AA17" s="7" t="s">
        <v>40</v>
      </c>
      <c r="AB17" s="2">
        <v>4.8</v>
      </c>
      <c r="AC17" s="2">
        <v>146</v>
      </c>
      <c r="AD17" s="2">
        <v>0.9</v>
      </c>
      <c r="AE17" s="2">
        <v>3.8</v>
      </c>
      <c r="AF17" s="2">
        <v>1</v>
      </c>
      <c r="AG17" s="2">
        <v>1</v>
      </c>
      <c r="AH17" s="2">
        <v>38</v>
      </c>
      <c r="AI17" s="2">
        <v>54</v>
      </c>
      <c r="AJ17" s="2">
        <v>6</v>
      </c>
      <c r="AK17" s="2">
        <v>3</v>
      </c>
      <c r="AL17" s="23">
        <v>5</v>
      </c>
      <c r="AM17" s="2">
        <v>1.1200000000000001</v>
      </c>
      <c r="AN17" s="2">
        <f>AM17*1.6</f>
        <v>1.7920000000000003</v>
      </c>
      <c r="AO17" s="2">
        <v>69.599999999999994</v>
      </c>
      <c r="AP17" s="2">
        <v>2.35</v>
      </c>
      <c r="AQ17" s="2">
        <v>4.5</v>
      </c>
      <c r="AR17" s="2">
        <v>50</v>
      </c>
      <c r="AS17" s="2">
        <v>4.9000000000000004</v>
      </c>
      <c r="AT17" s="2">
        <v>56</v>
      </c>
      <c r="AU17" s="2">
        <v>278</v>
      </c>
      <c r="AV17" s="2">
        <v>0.32300000000000001</v>
      </c>
      <c r="AW17" s="2">
        <v>670</v>
      </c>
      <c r="AX17" s="27">
        <v>23</v>
      </c>
      <c r="AY17" s="27">
        <v>58</v>
      </c>
    </row>
    <row r="18" spans="1:51" ht="18.75" x14ac:dyDescent="0.3">
      <c r="A18" s="7" t="s">
        <v>34</v>
      </c>
      <c r="B18" s="2">
        <v>5</v>
      </c>
      <c r="C18" s="2">
        <v>153</v>
      </c>
      <c r="D18" s="2">
        <v>0.9</v>
      </c>
      <c r="E18" s="2">
        <v>4.2</v>
      </c>
      <c r="F18" s="2">
        <v>10</v>
      </c>
      <c r="G18" s="2">
        <v>1</v>
      </c>
      <c r="H18" s="2">
        <v>12</v>
      </c>
      <c r="I18" s="2">
        <v>72</v>
      </c>
      <c r="J18" s="2">
        <v>5</v>
      </c>
      <c r="K18" s="2">
        <v>3</v>
      </c>
      <c r="L18" s="2">
        <v>5.3</v>
      </c>
      <c r="M18" s="2">
        <v>0.91</v>
      </c>
      <c r="N18" s="2">
        <f t="shared" ref="N18:N23" si="2">M18*1.6</f>
        <v>1.4560000000000002</v>
      </c>
      <c r="O18" s="2">
        <v>67.599999999999994</v>
      </c>
      <c r="P18" s="12">
        <v>2.35</v>
      </c>
      <c r="Q18" s="2">
        <v>2.8</v>
      </c>
      <c r="R18" s="2">
        <v>58</v>
      </c>
      <c r="S18" s="2">
        <v>4.5</v>
      </c>
      <c r="T18" s="2">
        <v>56</v>
      </c>
      <c r="U18" s="2">
        <v>202</v>
      </c>
      <c r="V18" s="4">
        <v>0.30299999999999999</v>
      </c>
      <c r="W18" s="2">
        <v>810</v>
      </c>
      <c r="X18" s="27">
        <v>27.5</v>
      </c>
      <c r="Y18" s="27">
        <v>65.099999999999994</v>
      </c>
      <c r="Z18" s="28"/>
      <c r="AA18" s="7" t="s">
        <v>41</v>
      </c>
      <c r="AB18" s="2">
        <v>4.7</v>
      </c>
      <c r="AC18" s="2">
        <v>142</v>
      </c>
      <c r="AD18" s="2">
        <v>0.9</v>
      </c>
      <c r="AE18" s="2">
        <v>3.8</v>
      </c>
      <c r="AF18" s="2">
        <v>2</v>
      </c>
      <c r="AG18" s="2">
        <v>1</v>
      </c>
      <c r="AH18" s="2">
        <v>50</v>
      </c>
      <c r="AI18" s="2">
        <v>44</v>
      </c>
      <c r="AJ18" s="2">
        <v>3</v>
      </c>
      <c r="AK18" s="2">
        <v>3</v>
      </c>
      <c r="AL18" s="23">
        <v>5.5</v>
      </c>
      <c r="AM18" s="2">
        <v>1.24</v>
      </c>
      <c r="AN18" s="2">
        <f t="shared" ref="AN18:AN23" si="3">AM18*1.6</f>
        <v>1.984</v>
      </c>
      <c r="AO18" s="2">
        <v>70.2</v>
      </c>
      <c r="AP18" s="3">
        <v>2.38</v>
      </c>
      <c r="AQ18" s="2">
        <v>3.7</v>
      </c>
      <c r="AR18" s="2">
        <v>56</v>
      </c>
      <c r="AS18" s="2">
        <v>4.0999999999999996</v>
      </c>
      <c r="AT18" s="2">
        <v>69</v>
      </c>
      <c r="AU18" s="2">
        <v>268</v>
      </c>
      <c r="AV18" s="2">
        <v>0.36199999999999999</v>
      </c>
      <c r="AW18" s="2">
        <v>758</v>
      </c>
      <c r="AX18" s="27">
        <v>31</v>
      </c>
      <c r="AY18" s="27">
        <v>65</v>
      </c>
    </row>
    <row r="19" spans="1:51" ht="18.75" x14ac:dyDescent="0.3">
      <c r="A19" s="7" t="s">
        <v>35</v>
      </c>
      <c r="B19" s="2">
        <v>5.0999999999999996</v>
      </c>
      <c r="C19" s="2">
        <v>153</v>
      </c>
      <c r="D19" s="2">
        <v>0.9</v>
      </c>
      <c r="E19" s="2">
        <v>7.6</v>
      </c>
      <c r="F19" s="2">
        <v>3</v>
      </c>
      <c r="G19" s="2">
        <v>1</v>
      </c>
      <c r="H19" s="2">
        <v>28</v>
      </c>
      <c r="I19" s="2">
        <v>65</v>
      </c>
      <c r="J19" s="2">
        <v>3</v>
      </c>
      <c r="K19" s="2">
        <v>3</v>
      </c>
      <c r="L19" s="2">
        <v>5.2</v>
      </c>
      <c r="M19" s="2">
        <v>0.96</v>
      </c>
      <c r="N19" s="2">
        <f t="shared" si="2"/>
        <v>1.536</v>
      </c>
      <c r="O19" s="2">
        <v>67.8</v>
      </c>
      <c r="P19" s="12">
        <v>2.35</v>
      </c>
      <c r="Q19" s="2">
        <v>4.3</v>
      </c>
      <c r="R19" s="2">
        <v>71</v>
      </c>
      <c r="S19" s="2">
        <v>3.4</v>
      </c>
      <c r="T19" s="2">
        <v>52</v>
      </c>
      <c r="U19" s="2">
        <v>172</v>
      </c>
      <c r="V19" s="4">
        <v>0.312</v>
      </c>
      <c r="W19" s="2">
        <v>683</v>
      </c>
      <c r="X19" s="27">
        <v>28.1</v>
      </c>
      <c r="Y19" s="27">
        <v>62.2</v>
      </c>
      <c r="Z19" s="28"/>
      <c r="AA19" s="7" t="s">
        <v>42</v>
      </c>
      <c r="AB19" s="2">
        <v>4.8</v>
      </c>
      <c r="AC19" s="2">
        <v>146</v>
      </c>
      <c r="AD19" s="2">
        <v>0.9</v>
      </c>
      <c r="AE19" s="2">
        <v>3.7</v>
      </c>
      <c r="AF19" s="2">
        <v>8</v>
      </c>
      <c r="AG19" s="2">
        <v>1</v>
      </c>
      <c r="AH19" s="2">
        <v>28</v>
      </c>
      <c r="AI19" s="2">
        <v>59</v>
      </c>
      <c r="AJ19" s="2">
        <v>4</v>
      </c>
      <c r="AK19" s="2">
        <v>3</v>
      </c>
      <c r="AL19" s="23">
        <v>5.2</v>
      </c>
      <c r="AM19" s="2">
        <v>1.31</v>
      </c>
      <c r="AN19" s="2">
        <f t="shared" si="3"/>
        <v>2.0960000000000001</v>
      </c>
      <c r="AO19" s="2">
        <v>74.099999999999994</v>
      </c>
      <c r="AP19" s="2">
        <v>2.4</v>
      </c>
      <c r="AQ19" s="2">
        <v>4.0999999999999996</v>
      </c>
      <c r="AR19" s="2">
        <v>45</v>
      </c>
      <c r="AS19" s="2">
        <v>3.2</v>
      </c>
      <c r="AT19" s="2">
        <v>51</v>
      </c>
      <c r="AU19" s="2">
        <v>266</v>
      </c>
      <c r="AV19" s="2">
        <v>0.27800000000000002</v>
      </c>
      <c r="AW19" s="2">
        <v>676</v>
      </c>
      <c r="AX19" s="27">
        <v>24</v>
      </c>
      <c r="AY19" s="27">
        <v>62</v>
      </c>
    </row>
    <row r="20" spans="1:51" ht="18.75" x14ac:dyDescent="0.3">
      <c r="A20" s="7" t="s">
        <v>36</v>
      </c>
      <c r="B20" s="2">
        <v>4.5999999999999996</v>
      </c>
      <c r="C20" s="2">
        <v>146</v>
      </c>
      <c r="D20" s="2">
        <v>0.9</v>
      </c>
      <c r="E20" s="2">
        <v>8</v>
      </c>
      <c r="F20" s="2">
        <v>5</v>
      </c>
      <c r="G20" s="2">
        <v>4</v>
      </c>
      <c r="H20" s="2">
        <v>25</v>
      </c>
      <c r="I20" s="2">
        <v>63</v>
      </c>
      <c r="J20" s="2">
        <v>3</v>
      </c>
      <c r="K20" s="2">
        <v>3</v>
      </c>
      <c r="L20" s="2">
        <v>6.2</v>
      </c>
      <c r="M20" s="2">
        <v>0.78</v>
      </c>
      <c r="N20" s="2">
        <f t="shared" si="2"/>
        <v>1.2480000000000002</v>
      </c>
      <c r="O20" s="2">
        <v>82.2</v>
      </c>
      <c r="P20" s="12">
        <v>2.48</v>
      </c>
      <c r="Q20" s="2">
        <v>4.0999999999999996</v>
      </c>
      <c r="R20" s="2">
        <v>51</v>
      </c>
      <c r="S20" s="2">
        <v>4.3</v>
      </c>
      <c r="T20" s="2">
        <v>70</v>
      </c>
      <c r="U20" s="2">
        <v>183</v>
      </c>
      <c r="V20" s="4">
        <v>0.33300000000000002</v>
      </c>
      <c r="W20" s="2">
        <v>465</v>
      </c>
      <c r="X20" s="27">
        <v>25.3</v>
      </c>
      <c r="Y20" s="27">
        <v>64.45</v>
      </c>
      <c r="Z20" s="28"/>
      <c r="AA20" s="7" t="s">
        <v>43</v>
      </c>
      <c r="AB20" s="2">
        <v>4.5999999999999996</v>
      </c>
      <c r="AC20" s="2">
        <v>138</v>
      </c>
      <c r="AD20" s="2">
        <v>0.9</v>
      </c>
      <c r="AE20" s="2">
        <v>4</v>
      </c>
      <c r="AF20" s="2">
        <v>4</v>
      </c>
      <c r="AG20" s="2">
        <v>1</v>
      </c>
      <c r="AH20" s="2">
        <v>37</v>
      </c>
      <c r="AI20" s="2">
        <v>51</v>
      </c>
      <c r="AJ20" s="2">
        <v>7</v>
      </c>
      <c r="AK20" s="2">
        <v>3</v>
      </c>
      <c r="AL20" s="23">
        <v>5.8</v>
      </c>
      <c r="AM20" s="2">
        <v>1.08</v>
      </c>
      <c r="AN20" s="2">
        <f t="shared" si="3"/>
        <v>1.7280000000000002</v>
      </c>
      <c r="AO20" s="2">
        <v>71.400000000000006</v>
      </c>
      <c r="AP20" s="2">
        <v>2.38</v>
      </c>
      <c r="AQ20" s="2">
        <v>4</v>
      </c>
      <c r="AR20" s="2">
        <v>54</v>
      </c>
      <c r="AS20" s="2">
        <v>3.6</v>
      </c>
      <c r="AT20" s="2">
        <v>39</v>
      </c>
      <c r="AU20" s="2">
        <v>212</v>
      </c>
      <c r="AV20" s="2">
        <v>0.35499999999999998</v>
      </c>
      <c r="AW20" s="2">
        <v>476</v>
      </c>
      <c r="AX20" s="27">
        <v>25</v>
      </c>
      <c r="AY20" s="27">
        <v>64</v>
      </c>
    </row>
    <row r="21" spans="1:51" ht="18.75" x14ac:dyDescent="0.3">
      <c r="A21" s="7" t="s">
        <v>37</v>
      </c>
      <c r="B21" s="2">
        <v>5</v>
      </c>
      <c r="C21" s="2">
        <v>150</v>
      </c>
      <c r="D21" s="2">
        <v>0.9</v>
      </c>
      <c r="E21" s="2">
        <v>7.8</v>
      </c>
      <c r="F21" s="2">
        <v>1</v>
      </c>
      <c r="G21" s="2">
        <v>1</v>
      </c>
      <c r="H21" s="2">
        <v>30</v>
      </c>
      <c r="I21" s="2">
        <v>58</v>
      </c>
      <c r="J21" s="2">
        <v>10</v>
      </c>
      <c r="K21" s="2">
        <v>3</v>
      </c>
      <c r="L21" s="2">
        <v>6</v>
      </c>
      <c r="M21" s="2">
        <v>0.78</v>
      </c>
      <c r="N21" s="2">
        <f t="shared" si="2"/>
        <v>1.2480000000000002</v>
      </c>
      <c r="O21" s="2">
        <v>74.900000000000006</v>
      </c>
      <c r="P21" s="12">
        <v>2.4</v>
      </c>
      <c r="Q21" s="2">
        <v>4.2</v>
      </c>
      <c r="R21" s="2">
        <v>58</v>
      </c>
      <c r="S21" s="2">
        <v>3.8</v>
      </c>
      <c r="T21" s="2">
        <v>70</v>
      </c>
      <c r="U21" s="2">
        <v>199</v>
      </c>
      <c r="V21" s="4">
        <v>0.34499999999999997</v>
      </c>
      <c r="W21" s="2">
        <v>696</v>
      </c>
      <c r="X21" s="27">
        <v>23.1</v>
      </c>
      <c r="Y21" s="27">
        <v>61</v>
      </c>
      <c r="Z21" s="28"/>
      <c r="AA21" s="7" t="s">
        <v>44</v>
      </c>
      <c r="AB21" s="2">
        <v>4.9000000000000004</v>
      </c>
      <c r="AC21" s="2">
        <v>150</v>
      </c>
      <c r="AD21" s="2">
        <v>0.9</v>
      </c>
      <c r="AE21" s="2">
        <v>4.5999999999999996</v>
      </c>
      <c r="AF21" s="2">
        <v>5</v>
      </c>
      <c r="AG21" s="2">
        <v>1</v>
      </c>
      <c r="AH21" s="2">
        <v>26</v>
      </c>
      <c r="AI21" s="2">
        <v>63</v>
      </c>
      <c r="AJ21" s="2">
        <v>5</v>
      </c>
      <c r="AK21" s="2">
        <v>3</v>
      </c>
      <c r="AL21" s="23">
        <v>5.8</v>
      </c>
      <c r="AM21" s="2">
        <v>1.21</v>
      </c>
      <c r="AN21" s="2">
        <f t="shared" si="3"/>
        <v>1.9359999999999999</v>
      </c>
      <c r="AO21" s="2">
        <v>68</v>
      </c>
      <c r="AP21" s="2">
        <v>2.35</v>
      </c>
      <c r="AQ21" s="2">
        <v>5.0999999999999996</v>
      </c>
      <c r="AR21" s="2">
        <v>49</v>
      </c>
      <c r="AS21" s="2">
        <v>4.2</v>
      </c>
      <c r="AT21" s="2">
        <v>58</v>
      </c>
      <c r="AU21" s="2">
        <v>261</v>
      </c>
      <c r="AV21" s="2">
        <v>0.33200000000000002</v>
      </c>
      <c r="AW21" s="2">
        <v>610</v>
      </c>
      <c r="AX21" s="27">
        <v>25.6</v>
      </c>
      <c r="AY21" s="27">
        <v>60.5</v>
      </c>
    </row>
    <row r="22" spans="1:51" ht="18.75" x14ac:dyDescent="0.3">
      <c r="A22" s="7" t="s">
        <v>38</v>
      </c>
      <c r="B22" s="2">
        <v>4.5</v>
      </c>
      <c r="C22" s="2">
        <v>142</v>
      </c>
      <c r="D22" s="2">
        <v>0.9</v>
      </c>
      <c r="E22" s="2">
        <v>7</v>
      </c>
      <c r="F22" s="2">
        <v>4</v>
      </c>
      <c r="G22" s="2">
        <v>3</v>
      </c>
      <c r="H22" s="2">
        <v>24</v>
      </c>
      <c r="I22" s="2">
        <v>66</v>
      </c>
      <c r="J22" s="2">
        <v>3</v>
      </c>
      <c r="K22" s="2">
        <v>3</v>
      </c>
      <c r="L22" s="2">
        <v>5.9</v>
      </c>
      <c r="M22" s="2">
        <v>0.9</v>
      </c>
      <c r="N22" s="2">
        <f t="shared" si="2"/>
        <v>1.4400000000000002</v>
      </c>
      <c r="O22" s="2">
        <v>81.599999999999994</v>
      </c>
      <c r="P22" s="16">
        <v>2.48</v>
      </c>
      <c r="Q22" s="2">
        <v>3.9</v>
      </c>
      <c r="R22" s="2">
        <v>50</v>
      </c>
      <c r="S22" s="2">
        <v>4.2</v>
      </c>
      <c r="T22" s="2">
        <v>71</v>
      </c>
      <c r="U22" s="2">
        <v>194</v>
      </c>
      <c r="V22" s="4">
        <v>0.317</v>
      </c>
      <c r="W22" s="2">
        <v>648</v>
      </c>
      <c r="X22" s="27">
        <v>28.7</v>
      </c>
      <c r="Y22" s="27">
        <v>67</v>
      </c>
      <c r="Z22" s="28"/>
      <c r="AA22" s="7" t="s">
        <v>45</v>
      </c>
      <c r="AB22" s="2">
        <v>4.5999999999999996</v>
      </c>
      <c r="AC22" s="2">
        <v>138</v>
      </c>
      <c r="AD22" s="2">
        <v>0.9</v>
      </c>
      <c r="AE22" s="2">
        <v>6.4</v>
      </c>
      <c r="AF22" s="2">
        <v>6</v>
      </c>
      <c r="AG22" s="2">
        <v>1</v>
      </c>
      <c r="AH22" s="2">
        <v>24</v>
      </c>
      <c r="AI22" s="2">
        <v>67</v>
      </c>
      <c r="AJ22" s="2">
        <v>2</v>
      </c>
      <c r="AK22" s="2">
        <v>3</v>
      </c>
      <c r="AL22" s="23">
        <v>5</v>
      </c>
      <c r="AM22" s="2">
        <v>1.1299999999999999</v>
      </c>
      <c r="AN22" s="2">
        <f t="shared" si="3"/>
        <v>1.8079999999999998</v>
      </c>
      <c r="AO22" s="2">
        <v>75.3</v>
      </c>
      <c r="AP22" s="3">
        <v>2.4</v>
      </c>
      <c r="AQ22" s="2">
        <v>4.0999999999999996</v>
      </c>
      <c r="AR22" s="2">
        <v>61</v>
      </c>
      <c r="AS22" s="2">
        <v>4.3</v>
      </c>
      <c r="AT22" s="2">
        <v>63</v>
      </c>
      <c r="AU22" s="2">
        <v>235</v>
      </c>
      <c r="AV22" s="2">
        <v>0.38300000000000001</v>
      </c>
      <c r="AW22" s="2">
        <v>588</v>
      </c>
      <c r="AX22" s="27">
        <v>31</v>
      </c>
      <c r="AY22" s="27">
        <v>58.4</v>
      </c>
    </row>
    <row r="23" spans="1:51" ht="18.75" x14ac:dyDescent="0.3">
      <c r="A23" s="7" t="s">
        <v>39</v>
      </c>
      <c r="B23" s="2">
        <v>4.5</v>
      </c>
      <c r="C23" s="2">
        <v>142</v>
      </c>
      <c r="D23" s="2">
        <v>0.9</v>
      </c>
      <c r="E23" s="2">
        <v>8.4</v>
      </c>
      <c r="F23" s="2">
        <v>3</v>
      </c>
      <c r="G23" s="2">
        <v>1</v>
      </c>
      <c r="H23" s="2">
        <v>38</v>
      </c>
      <c r="I23" s="2">
        <v>54</v>
      </c>
      <c r="J23" s="2">
        <v>4</v>
      </c>
      <c r="K23" s="2">
        <v>3</v>
      </c>
      <c r="L23" s="2">
        <v>5</v>
      </c>
      <c r="M23" s="2">
        <v>0.81</v>
      </c>
      <c r="N23" s="2">
        <f t="shared" si="2"/>
        <v>1.2960000000000003</v>
      </c>
      <c r="O23" s="2">
        <v>76.099999999999994</v>
      </c>
      <c r="P23" s="12">
        <v>2.4</v>
      </c>
      <c r="Q23" s="2">
        <v>3.2</v>
      </c>
      <c r="R23" s="2">
        <v>46</v>
      </c>
      <c r="S23" s="2">
        <v>4.3</v>
      </c>
      <c r="T23" s="2">
        <v>69</v>
      </c>
      <c r="U23" s="2">
        <v>211</v>
      </c>
      <c r="V23" s="4">
        <v>0.27800000000000002</v>
      </c>
      <c r="W23" s="2">
        <v>516</v>
      </c>
      <c r="X23" s="27">
        <v>26</v>
      </c>
      <c r="Y23" s="27">
        <v>63</v>
      </c>
      <c r="Z23" s="28"/>
      <c r="AA23" s="7" t="s">
        <v>46</v>
      </c>
      <c r="AB23" s="2">
        <v>4.7</v>
      </c>
      <c r="AC23" s="2">
        <v>150</v>
      </c>
      <c r="AD23" s="2">
        <v>0.9</v>
      </c>
      <c r="AE23" s="2">
        <v>6.2</v>
      </c>
      <c r="AF23" s="2">
        <v>1</v>
      </c>
      <c r="AG23" s="2">
        <v>1</v>
      </c>
      <c r="AH23" s="2">
        <v>57</v>
      </c>
      <c r="AI23" s="2">
        <v>35</v>
      </c>
      <c r="AJ23" s="2">
        <v>6</v>
      </c>
      <c r="AK23" s="2">
        <v>3</v>
      </c>
      <c r="AL23" s="23">
        <v>5.6</v>
      </c>
      <c r="AM23" s="2">
        <v>1.18</v>
      </c>
      <c r="AN23" s="2">
        <f t="shared" si="3"/>
        <v>1.8879999999999999</v>
      </c>
      <c r="AO23" s="2">
        <v>72.8</v>
      </c>
      <c r="AP23" s="2">
        <v>2.38</v>
      </c>
      <c r="AQ23" s="2">
        <v>2.5</v>
      </c>
      <c r="AR23" s="2">
        <v>63</v>
      </c>
      <c r="AS23" s="2">
        <v>4.5999999999999996</v>
      </c>
      <c r="AT23" s="2">
        <v>67</v>
      </c>
      <c r="AU23" s="2">
        <v>277</v>
      </c>
      <c r="AV23" s="2">
        <v>0.34300000000000003</v>
      </c>
      <c r="AW23" s="2">
        <v>541</v>
      </c>
      <c r="AX23" s="27">
        <v>26</v>
      </c>
      <c r="AY23" s="27">
        <v>60.3</v>
      </c>
    </row>
    <row r="24" spans="1:51" x14ac:dyDescent="0.25">
      <c r="A24" s="2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4"/>
      <c r="Q24" s="8"/>
      <c r="R24" s="8"/>
      <c r="S24" s="8"/>
      <c r="T24" s="8"/>
      <c r="U24" s="8"/>
      <c r="V24" s="8"/>
      <c r="W24" s="8"/>
      <c r="X24" s="8"/>
      <c r="Y24" s="8"/>
      <c r="Z24" s="26"/>
      <c r="AA24" s="30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</row>
    <row r="25" spans="1:51" ht="18.75" x14ac:dyDescent="0.25">
      <c r="A25" s="25" t="s">
        <v>95</v>
      </c>
      <c r="AB25" s="25" t="s">
        <v>47</v>
      </c>
    </row>
    <row r="27" spans="1:51" x14ac:dyDescent="0.25">
      <c r="A27" s="20" t="s">
        <v>2</v>
      </c>
      <c r="B27" s="5" t="s">
        <v>103</v>
      </c>
      <c r="C27" s="5" t="s">
        <v>104</v>
      </c>
      <c r="D27" s="5" t="s">
        <v>105</v>
      </c>
      <c r="E27" s="5" t="s">
        <v>106</v>
      </c>
      <c r="F27" s="5" t="s">
        <v>16</v>
      </c>
      <c r="G27" s="5" t="s">
        <v>17</v>
      </c>
      <c r="H27" s="5" t="s">
        <v>18</v>
      </c>
      <c r="I27" s="5" t="s">
        <v>107</v>
      </c>
      <c r="J27" s="5" t="s">
        <v>20</v>
      </c>
      <c r="K27" s="5" t="s">
        <v>108</v>
      </c>
      <c r="L27" s="5" t="s">
        <v>22</v>
      </c>
      <c r="M27" s="5" t="s">
        <v>98</v>
      </c>
      <c r="N27" s="5" t="s">
        <v>109</v>
      </c>
      <c r="O27" s="5" t="s">
        <v>99</v>
      </c>
      <c r="P27" s="11" t="s">
        <v>25</v>
      </c>
      <c r="Q27" s="5" t="s">
        <v>100</v>
      </c>
      <c r="R27" s="5" t="s">
        <v>101</v>
      </c>
      <c r="S27" s="5" t="s">
        <v>102</v>
      </c>
      <c r="T27" s="5" t="s">
        <v>29</v>
      </c>
      <c r="U27" s="5" t="s">
        <v>30</v>
      </c>
      <c r="V27" s="5" t="s">
        <v>0</v>
      </c>
      <c r="W27" s="5" t="s">
        <v>110</v>
      </c>
      <c r="X27" s="5" t="s">
        <v>90</v>
      </c>
      <c r="Y27" s="5" t="s">
        <v>91</v>
      </c>
      <c r="Z27" s="26"/>
      <c r="AA27" s="20" t="s">
        <v>2</v>
      </c>
      <c r="AB27" s="5" t="s">
        <v>103</v>
      </c>
      <c r="AC27" s="5" t="s">
        <v>104</v>
      </c>
      <c r="AD27" s="5" t="s">
        <v>105</v>
      </c>
      <c r="AE27" s="5" t="s">
        <v>106</v>
      </c>
      <c r="AF27" s="5" t="s">
        <v>16</v>
      </c>
      <c r="AG27" s="5" t="s">
        <v>17</v>
      </c>
      <c r="AH27" s="5" t="s">
        <v>18</v>
      </c>
      <c r="AI27" s="5" t="s">
        <v>107</v>
      </c>
      <c r="AJ27" s="5" t="s">
        <v>20</v>
      </c>
      <c r="AK27" s="5" t="s">
        <v>108</v>
      </c>
      <c r="AL27" s="5" t="s">
        <v>22</v>
      </c>
      <c r="AM27" s="5" t="s">
        <v>98</v>
      </c>
      <c r="AN27" s="5" t="s">
        <v>109</v>
      </c>
      <c r="AO27" s="5" t="s">
        <v>99</v>
      </c>
      <c r="AP27" s="11" t="s">
        <v>25</v>
      </c>
      <c r="AQ27" s="5" t="s">
        <v>100</v>
      </c>
      <c r="AR27" s="5" t="s">
        <v>101</v>
      </c>
      <c r="AS27" s="5" t="s">
        <v>102</v>
      </c>
      <c r="AT27" s="5" t="s">
        <v>29</v>
      </c>
      <c r="AU27" s="5" t="s">
        <v>30</v>
      </c>
      <c r="AV27" s="5" t="s">
        <v>0</v>
      </c>
      <c r="AW27" s="5" t="s">
        <v>110</v>
      </c>
      <c r="AX27" s="5" t="s">
        <v>90</v>
      </c>
      <c r="AY27" s="5" t="s">
        <v>91</v>
      </c>
    </row>
    <row r="28" spans="1:51" ht="18.75" x14ac:dyDescent="0.3">
      <c r="A28" s="7" t="s">
        <v>48</v>
      </c>
      <c r="B28" s="2">
        <v>4.8</v>
      </c>
      <c r="C28" s="2">
        <v>142</v>
      </c>
      <c r="D28" s="2">
        <v>0.9</v>
      </c>
      <c r="E28" s="2">
        <v>11.4</v>
      </c>
      <c r="F28" s="2">
        <v>3</v>
      </c>
      <c r="G28" s="2">
        <v>1</v>
      </c>
      <c r="H28" s="2">
        <v>34</v>
      </c>
      <c r="I28" s="2">
        <v>58</v>
      </c>
      <c r="J28" s="2">
        <v>4</v>
      </c>
      <c r="K28" s="2">
        <v>3</v>
      </c>
      <c r="L28" s="2">
        <v>5.2</v>
      </c>
      <c r="M28" s="2">
        <v>0.97</v>
      </c>
      <c r="N28" s="2">
        <f>M28*1.6</f>
        <v>1.552</v>
      </c>
      <c r="O28" s="2">
        <v>65.3</v>
      </c>
      <c r="P28" s="12">
        <v>2.2999999999999998</v>
      </c>
      <c r="Q28" s="2">
        <v>2.2999999999999998</v>
      </c>
      <c r="R28" s="2">
        <v>68</v>
      </c>
      <c r="S28" s="2">
        <v>4.5</v>
      </c>
      <c r="T28" s="2">
        <v>71</v>
      </c>
      <c r="U28" s="2">
        <v>194</v>
      </c>
      <c r="V28" s="2">
        <v>0.23</v>
      </c>
      <c r="W28" s="2">
        <v>290</v>
      </c>
      <c r="X28" s="27">
        <v>19.399999999999999</v>
      </c>
      <c r="Y28" s="27">
        <v>55.4</v>
      </c>
      <c r="Z28" s="28"/>
      <c r="AA28" s="7" t="s">
        <v>55</v>
      </c>
      <c r="AB28" s="2">
        <v>4.5</v>
      </c>
      <c r="AC28" s="2">
        <v>138</v>
      </c>
      <c r="AD28" s="2">
        <v>0.9</v>
      </c>
      <c r="AE28" s="2">
        <v>9.5</v>
      </c>
      <c r="AF28" s="2">
        <v>4</v>
      </c>
      <c r="AG28" s="2">
        <v>1</v>
      </c>
      <c r="AH28" s="2">
        <v>28</v>
      </c>
      <c r="AI28" s="2">
        <v>64</v>
      </c>
      <c r="AJ28" s="2">
        <v>3</v>
      </c>
      <c r="AK28" s="2">
        <v>3</v>
      </c>
      <c r="AL28" s="2">
        <v>5.6</v>
      </c>
      <c r="AM28" s="2">
        <v>0.72</v>
      </c>
      <c r="AN28" s="2">
        <f>AM28*1.6</f>
        <v>1.1519999999999999</v>
      </c>
      <c r="AO28" s="2">
        <v>74.099999999999994</v>
      </c>
      <c r="AP28" s="2">
        <v>2.4</v>
      </c>
      <c r="AQ28" s="2">
        <v>5</v>
      </c>
      <c r="AR28" s="2">
        <v>82</v>
      </c>
      <c r="AS28" s="2">
        <v>8.9</v>
      </c>
      <c r="AT28" s="2">
        <v>67</v>
      </c>
      <c r="AU28" s="2">
        <v>221</v>
      </c>
      <c r="AV28" s="2">
        <v>0.217</v>
      </c>
      <c r="AW28" s="2">
        <v>385</v>
      </c>
      <c r="AX28" s="27">
        <v>27.5</v>
      </c>
      <c r="AY28" s="27">
        <v>62.4</v>
      </c>
    </row>
    <row r="29" spans="1:51" ht="18.75" x14ac:dyDescent="0.3">
      <c r="A29" s="7" t="s">
        <v>49</v>
      </c>
      <c r="B29" s="2">
        <v>4.4000000000000004</v>
      </c>
      <c r="C29" s="2">
        <v>144</v>
      </c>
      <c r="D29" s="2">
        <v>0.9</v>
      </c>
      <c r="E29" s="2">
        <v>5.4</v>
      </c>
      <c r="F29" s="2">
        <v>1</v>
      </c>
      <c r="G29" s="2">
        <v>3</v>
      </c>
      <c r="H29" s="2">
        <v>36</v>
      </c>
      <c r="I29" s="2">
        <v>55</v>
      </c>
      <c r="J29" s="2">
        <v>5</v>
      </c>
      <c r="K29" s="2">
        <v>3</v>
      </c>
      <c r="L29" s="2">
        <v>6.3</v>
      </c>
      <c r="M29" s="2">
        <v>0.71</v>
      </c>
      <c r="N29" s="2">
        <f t="shared" ref="N29:N34" si="4">M29*1.6</f>
        <v>1.1359999999999999</v>
      </c>
      <c r="O29" s="2">
        <v>64.7</v>
      </c>
      <c r="P29" s="12">
        <v>2.25</v>
      </c>
      <c r="Q29" s="2">
        <v>5.0999999999999996</v>
      </c>
      <c r="R29" s="2">
        <v>62</v>
      </c>
      <c r="S29" s="2">
        <v>4.3</v>
      </c>
      <c r="T29" s="2">
        <v>54</v>
      </c>
      <c r="U29" s="2">
        <v>204</v>
      </c>
      <c r="V29" s="2">
        <v>0.26200000000000001</v>
      </c>
      <c r="W29" s="2">
        <v>307</v>
      </c>
      <c r="X29" s="27">
        <v>21.1</v>
      </c>
      <c r="Y29" s="27">
        <v>57.6</v>
      </c>
      <c r="Z29" s="28"/>
      <c r="AA29" s="7" t="s">
        <v>56</v>
      </c>
      <c r="AB29" s="2">
        <v>5.2</v>
      </c>
      <c r="AC29" s="2">
        <v>157</v>
      </c>
      <c r="AD29" s="2">
        <v>0.9</v>
      </c>
      <c r="AE29" s="2">
        <v>8.6999999999999993</v>
      </c>
      <c r="AF29" s="2">
        <v>4</v>
      </c>
      <c r="AG29" s="2">
        <v>3</v>
      </c>
      <c r="AH29" s="2">
        <v>32</v>
      </c>
      <c r="AI29" s="2">
        <v>57</v>
      </c>
      <c r="AJ29" s="2">
        <v>4</v>
      </c>
      <c r="AK29" s="2">
        <v>3</v>
      </c>
      <c r="AL29" s="2">
        <v>6.3</v>
      </c>
      <c r="AM29" s="2">
        <v>0.76</v>
      </c>
      <c r="AN29" s="2">
        <f t="shared" ref="AN29:AN34" si="5">AM29*1.6</f>
        <v>1.2160000000000002</v>
      </c>
      <c r="AO29" s="2">
        <v>71.7</v>
      </c>
      <c r="AP29" s="3">
        <v>2.38</v>
      </c>
      <c r="AQ29" s="2">
        <v>4.8</v>
      </c>
      <c r="AR29" s="2">
        <v>82</v>
      </c>
      <c r="AS29" s="2">
        <v>7.3</v>
      </c>
      <c r="AT29" s="2">
        <v>86</v>
      </c>
      <c r="AU29" s="2">
        <v>196</v>
      </c>
      <c r="AV29" s="2">
        <v>0.23799999999999999</v>
      </c>
      <c r="AW29" s="2">
        <v>529</v>
      </c>
      <c r="AX29" s="27">
        <v>24.2</v>
      </c>
      <c r="AY29" s="27">
        <v>65</v>
      </c>
    </row>
    <row r="30" spans="1:51" ht="18.75" x14ac:dyDescent="0.3">
      <c r="A30" s="7" t="s">
        <v>50</v>
      </c>
      <c r="B30" s="2">
        <v>4.3</v>
      </c>
      <c r="C30" s="2">
        <v>146</v>
      </c>
      <c r="D30" s="2">
        <v>0.9</v>
      </c>
      <c r="E30" s="2">
        <v>5</v>
      </c>
      <c r="F30" s="2">
        <v>5</v>
      </c>
      <c r="G30" s="2">
        <v>1</v>
      </c>
      <c r="H30" s="2">
        <v>33</v>
      </c>
      <c r="I30" s="2">
        <v>60</v>
      </c>
      <c r="J30" s="2">
        <v>1</v>
      </c>
      <c r="K30" s="2">
        <v>3</v>
      </c>
      <c r="L30" s="2">
        <v>5</v>
      </c>
      <c r="M30" s="2">
        <v>0.73</v>
      </c>
      <c r="N30" s="2">
        <f t="shared" si="4"/>
        <v>1.1679999999999999</v>
      </c>
      <c r="O30" s="2">
        <v>66</v>
      </c>
      <c r="P30" s="12">
        <v>2.2999999999999998</v>
      </c>
      <c r="Q30" s="2">
        <v>7.2</v>
      </c>
      <c r="R30" s="2">
        <v>71</v>
      </c>
      <c r="S30" s="2">
        <v>4.3</v>
      </c>
      <c r="T30" s="2">
        <v>70</v>
      </c>
      <c r="U30" s="2">
        <v>189</v>
      </c>
      <c r="V30" s="2">
        <v>0.35</v>
      </c>
      <c r="W30" s="2">
        <v>227</v>
      </c>
      <c r="X30" s="27">
        <v>19.2</v>
      </c>
      <c r="Y30" s="27">
        <v>61</v>
      </c>
      <c r="Z30" s="28"/>
      <c r="AA30" s="7" t="s">
        <v>57</v>
      </c>
      <c r="AB30" s="2">
        <v>4.5</v>
      </c>
      <c r="AC30" s="2">
        <v>142</v>
      </c>
      <c r="AD30" s="2">
        <v>0.9</v>
      </c>
      <c r="AE30" s="2">
        <v>5.9</v>
      </c>
      <c r="AF30" s="2">
        <v>1</v>
      </c>
      <c r="AG30" s="2">
        <v>1</v>
      </c>
      <c r="AH30" s="2">
        <v>32</v>
      </c>
      <c r="AI30" s="2">
        <v>62</v>
      </c>
      <c r="AJ30" s="2">
        <v>4</v>
      </c>
      <c r="AK30" s="2">
        <v>3</v>
      </c>
      <c r="AL30" s="2">
        <v>5</v>
      </c>
      <c r="AM30" s="2">
        <v>0.72</v>
      </c>
      <c r="AN30" s="2">
        <f t="shared" si="5"/>
        <v>1.1519999999999999</v>
      </c>
      <c r="AO30" s="2">
        <v>42.8</v>
      </c>
      <c r="AP30" s="2">
        <v>2.38</v>
      </c>
      <c r="AQ30" s="2">
        <v>4.5999999999999996</v>
      </c>
      <c r="AR30" s="2">
        <v>73</v>
      </c>
      <c r="AS30" s="2">
        <v>6.6</v>
      </c>
      <c r="AT30" s="2">
        <v>53</v>
      </c>
      <c r="AU30" s="2">
        <v>210</v>
      </c>
      <c r="AV30" s="2">
        <v>0.39200000000000002</v>
      </c>
      <c r="AW30" s="2">
        <v>424</v>
      </c>
      <c r="AX30" s="27">
        <v>27.3</v>
      </c>
      <c r="AY30" s="27">
        <v>66</v>
      </c>
    </row>
    <row r="31" spans="1:51" ht="18.75" x14ac:dyDescent="0.3">
      <c r="A31" s="7" t="s">
        <v>51</v>
      </c>
      <c r="B31" s="2">
        <v>4.5999999999999996</v>
      </c>
      <c r="C31" s="2">
        <v>138</v>
      </c>
      <c r="D31" s="2">
        <v>0.9</v>
      </c>
      <c r="E31" s="2">
        <v>7</v>
      </c>
      <c r="F31" s="2">
        <v>3</v>
      </c>
      <c r="G31" s="2">
        <v>2</v>
      </c>
      <c r="H31" s="2">
        <v>34</v>
      </c>
      <c r="I31" s="2">
        <v>59</v>
      </c>
      <c r="J31" s="2">
        <v>2</v>
      </c>
      <c r="K31" s="2">
        <v>3</v>
      </c>
      <c r="L31" s="2">
        <v>5.2</v>
      </c>
      <c r="M31" s="2">
        <v>1.07</v>
      </c>
      <c r="N31" s="2">
        <f t="shared" si="4"/>
        <v>1.7120000000000002</v>
      </c>
      <c r="O31" s="2">
        <v>71</v>
      </c>
      <c r="P31" s="12">
        <v>2.38</v>
      </c>
      <c r="Q31" s="2">
        <v>4</v>
      </c>
      <c r="R31" s="2">
        <v>74</v>
      </c>
      <c r="S31" s="2">
        <v>4</v>
      </c>
      <c r="T31" s="2">
        <v>58</v>
      </c>
      <c r="U31" s="2">
        <v>194</v>
      </c>
      <c r="V31" s="2">
        <v>0.313</v>
      </c>
      <c r="W31" s="2">
        <v>347</v>
      </c>
      <c r="X31" s="27">
        <v>18.5</v>
      </c>
      <c r="Y31" s="27">
        <v>52.54</v>
      </c>
      <c r="Z31" s="28"/>
      <c r="AA31" s="7" t="s">
        <v>58</v>
      </c>
      <c r="AB31" s="2">
        <v>4.4000000000000004</v>
      </c>
      <c r="AC31" s="2">
        <v>134</v>
      </c>
      <c r="AD31" s="2">
        <v>0.9</v>
      </c>
      <c r="AE31" s="2">
        <v>5.4</v>
      </c>
      <c r="AF31" s="2">
        <v>5</v>
      </c>
      <c r="AG31" s="2">
        <v>1</v>
      </c>
      <c r="AH31" s="2">
        <v>23</v>
      </c>
      <c r="AI31" s="2">
        <v>64</v>
      </c>
      <c r="AJ31" s="2">
        <v>7</v>
      </c>
      <c r="AK31" s="2">
        <v>3</v>
      </c>
      <c r="AL31" s="2">
        <v>5</v>
      </c>
      <c r="AM31" s="2">
        <v>0.83</v>
      </c>
      <c r="AN31" s="2">
        <f t="shared" si="5"/>
        <v>1.3280000000000001</v>
      </c>
      <c r="AO31" s="2">
        <v>69.400000000000006</v>
      </c>
      <c r="AP31" s="2">
        <v>2.38</v>
      </c>
      <c r="AQ31" s="2">
        <v>4.2</v>
      </c>
      <c r="AR31" s="2">
        <v>69</v>
      </c>
      <c r="AS31" s="2">
        <v>8.6</v>
      </c>
      <c r="AT31" s="2">
        <v>70</v>
      </c>
      <c r="AU31" s="2">
        <v>232</v>
      </c>
      <c r="AV31" s="2">
        <v>0.26700000000000002</v>
      </c>
      <c r="AW31" s="2">
        <v>496</v>
      </c>
      <c r="AX31" s="27">
        <v>22.5</v>
      </c>
      <c r="AY31" s="27">
        <v>62</v>
      </c>
    </row>
    <row r="32" spans="1:51" ht="18.75" x14ac:dyDescent="0.3">
      <c r="A32" s="7" t="s">
        <v>52</v>
      </c>
      <c r="B32" s="2">
        <v>4.5</v>
      </c>
      <c r="C32" s="2">
        <v>144</v>
      </c>
      <c r="D32" s="2">
        <v>0.9</v>
      </c>
      <c r="E32" s="2">
        <v>6.4</v>
      </c>
      <c r="F32" s="2">
        <v>2</v>
      </c>
      <c r="G32" s="2">
        <v>4</v>
      </c>
      <c r="H32" s="2">
        <v>46</v>
      </c>
      <c r="I32" s="2">
        <v>43</v>
      </c>
      <c r="J32" s="2">
        <v>5</v>
      </c>
      <c r="K32" s="2">
        <v>3</v>
      </c>
      <c r="L32" s="2">
        <v>4.7</v>
      </c>
      <c r="M32" s="2">
        <v>0.76</v>
      </c>
      <c r="N32" s="2">
        <f t="shared" si="4"/>
        <v>1.2160000000000002</v>
      </c>
      <c r="O32" s="2">
        <v>70.3</v>
      </c>
      <c r="P32" s="16">
        <v>2.38</v>
      </c>
      <c r="Q32" s="2">
        <v>4</v>
      </c>
      <c r="R32" s="2">
        <v>80</v>
      </c>
      <c r="S32" s="2">
        <v>3.3</v>
      </c>
      <c r="T32" s="2">
        <v>54</v>
      </c>
      <c r="U32" s="2">
        <v>188</v>
      </c>
      <c r="V32" s="2">
        <v>0.28299999999999997</v>
      </c>
      <c r="W32" s="2">
        <v>339</v>
      </c>
      <c r="X32" s="27">
        <v>20</v>
      </c>
      <c r="Y32" s="27">
        <v>55</v>
      </c>
      <c r="Z32" s="28"/>
      <c r="AA32" s="7" t="s">
        <v>59</v>
      </c>
      <c r="AB32" s="2">
        <v>5</v>
      </c>
      <c r="AC32" s="2">
        <v>150</v>
      </c>
      <c r="AD32" s="2">
        <v>0.9</v>
      </c>
      <c r="AE32" s="2">
        <v>8</v>
      </c>
      <c r="AF32" s="2">
        <v>6</v>
      </c>
      <c r="AG32" s="2">
        <v>2</v>
      </c>
      <c r="AH32" s="2">
        <v>24</v>
      </c>
      <c r="AI32" s="2">
        <v>58</v>
      </c>
      <c r="AJ32" s="2">
        <v>9</v>
      </c>
      <c r="AK32" s="2">
        <v>3</v>
      </c>
      <c r="AL32" s="2">
        <v>5.9</v>
      </c>
      <c r="AM32" s="2">
        <v>0.79</v>
      </c>
      <c r="AN32" s="2">
        <f t="shared" si="5"/>
        <v>1.2640000000000002</v>
      </c>
      <c r="AO32" s="2">
        <v>70.2</v>
      </c>
      <c r="AP32" s="2">
        <v>2.38</v>
      </c>
      <c r="AQ32" s="2">
        <v>5.2</v>
      </c>
      <c r="AR32" s="2">
        <v>77</v>
      </c>
      <c r="AS32" s="2">
        <v>7.3</v>
      </c>
      <c r="AT32" s="2">
        <v>61</v>
      </c>
      <c r="AU32" s="2">
        <v>249</v>
      </c>
      <c r="AV32" s="2">
        <v>0.25700000000000001</v>
      </c>
      <c r="AW32" s="2">
        <v>649</v>
      </c>
      <c r="AX32" s="27">
        <v>23.3</v>
      </c>
      <c r="AY32" s="27">
        <v>61.5</v>
      </c>
    </row>
    <row r="33" spans="1:51" ht="18.75" x14ac:dyDescent="0.3">
      <c r="A33" s="7" t="s">
        <v>53</v>
      </c>
      <c r="B33" s="2">
        <v>5</v>
      </c>
      <c r="C33" s="2">
        <v>150</v>
      </c>
      <c r="D33" s="2">
        <v>0.9</v>
      </c>
      <c r="E33" s="2">
        <v>6.4</v>
      </c>
      <c r="F33" s="2">
        <v>2</v>
      </c>
      <c r="G33" s="2">
        <v>2</v>
      </c>
      <c r="H33" s="2">
        <v>31</v>
      </c>
      <c r="I33" s="2">
        <v>61</v>
      </c>
      <c r="J33" s="2">
        <v>2</v>
      </c>
      <c r="K33" s="2">
        <v>3</v>
      </c>
      <c r="L33" s="2">
        <v>4.5999999999999996</v>
      </c>
      <c r="M33" s="2">
        <v>0.76</v>
      </c>
      <c r="N33" s="2">
        <f t="shared" si="4"/>
        <v>1.2160000000000002</v>
      </c>
      <c r="O33" s="2">
        <v>71.900000000000006</v>
      </c>
      <c r="P33" s="16">
        <v>2.38</v>
      </c>
      <c r="Q33" s="2">
        <v>4.9000000000000004</v>
      </c>
      <c r="R33" s="2">
        <v>68</v>
      </c>
      <c r="S33" s="2">
        <v>3.63</v>
      </c>
      <c r="T33" s="2">
        <v>69</v>
      </c>
      <c r="U33" s="2">
        <v>195</v>
      </c>
      <c r="V33" s="2">
        <v>0.26300000000000001</v>
      </c>
      <c r="W33" s="2">
        <v>376</v>
      </c>
      <c r="X33" s="27">
        <v>17.399999999999999</v>
      </c>
      <c r="Y33" s="27">
        <v>52.1</v>
      </c>
      <c r="Z33" s="28"/>
      <c r="AA33" s="7" t="s">
        <v>60</v>
      </c>
      <c r="AB33" s="2">
        <v>4.5</v>
      </c>
      <c r="AC33" s="2">
        <v>138</v>
      </c>
      <c r="AD33" s="2">
        <v>0.9</v>
      </c>
      <c r="AE33" s="2">
        <v>4.5999999999999996</v>
      </c>
      <c r="AF33" s="2">
        <v>3</v>
      </c>
      <c r="AG33" s="2">
        <v>3</v>
      </c>
      <c r="AH33" s="2">
        <v>27</v>
      </c>
      <c r="AI33" s="2">
        <v>62</v>
      </c>
      <c r="AJ33" s="2">
        <v>5</v>
      </c>
      <c r="AK33" s="2">
        <v>3</v>
      </c>
      <c r="AL33" s="2">
        <v>6.2</v>
      </c>
      <c r="AM33" s="2">
        <v>0.69</v>
      </c>
      <c r="AN33" s="2">
        <f t="shared" si="5"/>
        <v>1.1039999999999999</v>
      </c>
      <c r="AO33" s="2">
        <v>73.099999999999994</v>
      </c>
      <c r="AP33" s="3">
        <v>2.38</v>
      </c>
      <c r="AQ33" s="2">
        <v>4.8</v>
      </c>
      <c r="AR33" s="2">
        <v>74</v>
      </c>
      <c r="AS33" s="2">
        <v>3.1</v>
      </c>
      <c r="AT33" s="2">
        <v>68</v>
      </c>
      <c r="AU33" s="2">
        <v>161</v>
      </c>
      <c r="AV33" s="2">
        <v>0.29199999999999998</v>
      </c>
      <c r="AW33" s="2">
        <v>515</v>
      </c>
      <c r="AX33" s="27">
        <v>28.4</v>
      </c>
      <c r="AY33" s="27">
        <v>63.2</v>
      </c>
    </row>
    <row r="34" spans="1:51" ht="18.75" x14ac:dyDescent="0.3">
      <c r="A34" s="7" t="s">
        <v>54</v>
      </c>
      <c r="B34" s="2">
        <v>4.4000000000000004</v>
      </c>
      <c r="C34" s="2">
        <v>130</v>
      </c>
      <c r="D34" s="2">
        <v>0.9</v>
      </c>
      <c r="E34" s="2">
        <v>4.9000000000000004</v>
      </c>
      <c r="F34" s="2">
        <v>5</v>
      </c>
      <c r="G34" s="2">
        <v>1</v>
      </c>
      <c r="H34" s="2">
        <v>24</v>
      </c>
      <c r="I34" s="2">
        <v>64</v>
      </c>
      <c r="J34" s="2">
        <v>6</v>
      </c>
      <c r="K34" s="2">
        <v>3</v>
      </c>
      <c r="L34" s="2">
        <v>5.7</v>
      </c>
      <c r="M34" s="2">
        <v>0.83</v>
      </c>
      <c r="N34" s="2">
        <f t="shared" si="4"/>
        <v>1.3280000000000001</v>
      </c>
      <c r="O34" s="2">
        <v>70.099999999999994</v>
      </c>
      <c r="P34" s="12">
        <v>2.38</v>
      </c>
      <c r="Q34" s="2">
        <v>4.2</v>
      </c>
      <c r="R34" s="2">
        <v>80</v>
      </c>
      <c r="S34" s="2">
        <v>3.9</v>
      </c>
      <c r="T34" s="2">
        <v>42</v>
      </c>
      <c r="U34" s="2">
        <v>179</v>
      </c>
      <c r="V34" s="2">
        <v>0.23799999999999999</v>
      </c>
      <c r="W34" s="2">
        <v>213</v>
      </c>
      <c r="X34" s="27">
        <v>16.899999999999999</v>
      </c>
      <c r="Y34" s="27">
        <v>61.2</v>
      </c>
      <c r="Z34" s="28"/>
      <c r="AA34" s="7" t="s">
        <v>61</v>
      </c>
      <c r="AB34" s="2">
        <v>4.5</v>
      </c>
      <c r="AC34" s="2">
        <v>134</v>
      </c>
      <c r="AD34" s="2">
        <v>0.9</v>
      </c>
      <c r="AE34" s="2">
        <v>7.4</v>
      </c>
      <c r="AF34" s="2">
        <v>3</v>
      </c>
      <c r="AG34" s="2">
        <v>3</v>
      </c>
      <c r="AH34" s="2">
        <v>33</v>
      </c>
      <c r="AI34" s="2">
        <v>58</v>
      </c>
      <c r="AJ34" s="2">
        <v>3</v>
      </c>
      <c r="AK34" s="2">
        <v>3</v>
      </c>
      <c r="AL34" s="2">
        <v>3.3</v>
      </c>
      <c r="AM34" s="2">
        <v>0.84</v>
      </c>
      <c r="AN34" s="2">
        <f t="shared" si="5"/>
        <v>1.3440000000000001</v>
      </c>
      <c r="AO34" s="2">
        <v>65.900000000000006</v>
      </c>
      <c r="AP34" s="2">
        <v>2.2999999999999998</v>
      </c>
      <c r="AQ34" s="2">
        <v>4.2</v>
      </c>
      <c r="AR34" s="2">
        <v>98</v>
      </c>
      <c r="AS34" s="2">
        <v>8</v>
      </c>
      <c r="AT34" s="2">
        <v>63</v>
      </c>
      <c r="AU34" s="2">
        <v>197</v>
      </c>
      <c r="AV34" s="2">
        <v>0.27</v>
      </c>
      <c r="AW34" s="2">
        <v>305</v>
      </c>
      <c r="AX34" s="27">
        <v>27.3</v>
      </c>
      <c r="AY34" s="27">
        <v>59.5</v>
      </c>
    </row>
    <row r="35" spans="1:51" x14ac:dyDescent="0.25">
      <c r="A35" s="2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4"/>
      <c r="Q35" s="8"/>
      <c r="R35" s="8"/>
      <c r="S35" s="8"/>
      <c r="T35" s="8"/>
      <c r="U35" s="8"/>
      <c r="V35" s="8"/>
      <c r="W35" s="8"/>
      <c r="X35" s="8"/>
      <c r="Y35" s="8"/>
      <c r="Z35" s="26"/>
      <c r="AA35" s="30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</row>
    <row r="36" spans="1:51" ht="18.75" x14ac:dyDescent="0.25">
      <c r="A36" s="25" t="s">
        <v>96</v>
      </c>
      <c r="AB36" s="25" t="s">
        <v>69</v>
      </c>
    </row>
    <row r="38" spans="1:51" x14ac:dyDescent="0.25">
      <c r="A38" s="20" t="s">
        <v>2</v>
      </c>
      <c r="B38" s="5" t="s">
        <v>12</v>
      </c>
      <c r="C38" s="5" t="s">
        <v>13</v>
      </c>
      <c r="D38" s="5" t="s">
        <v>14</v>
      </c>
      <c r="E38" s="5" t="s">
        <v>15</v>
      </c>
      <c r="F38" s="5" t="s">
        <v>16</v>
      </c>
      <c r="G38" s="5" t="s">
        <v>17</v>
      </c>
      <c r="H38" s="5" t="s">
        <v>18</v>
      </c>
      <c r="I38" s="5" t="s">
        <v>19</v>
      </c>
      <c r="J38" s="5" t="s">
        <v>20</v>
      </c>
      <c r="K38" s="5" t="s">
        <v>21</v>
      </c>
      <c r="L38" s="5" t="s">
        <v>22</v>
      </c>
      <c r="M38" s="5" t="s">
        <v>23</v>
      </c>
      <c r="N38" s="5" t="s">
        <v>83</v>
      </c>
      <c r="O38" s="5" t="s">
        <v>24</v>
      </c>
      <c r="P38" s="11" t="s">
        <v>25</v>
      </c>
      <c r="Q38" s="5" t="s">
        <v>26</v>
      </c>
      <c r="R38" s="5" t="s">
        <v>27</v>
      </c>
      <c r="S38" s="5" t="s">
        <v>28</v>
      </c>
      <c r="T38" s="5" t="s">
        <v>29</v>
      </c>
      <c r="U38" s="5" t="s">
        <v>30</v>
      </c>
      <c r="V38" s="5" t="s">
        <v>0</v>
      </c>
      <c r="W38" s="5" t="s">
        <v>31</v>
      </c>
      <c r="X38" s="5" t="s">
        <v>90</v>
      </c>
      <c r="Y38" s="5" t="s">
        <v>92</v>
      </c>
      <c r="Z38" s="26"/>
      <c r="AA38" s="20" t="s">
        <v>2</v>
      </c>
      <c r="AB38" s="5" t="s">
        <v>12</v>
      </c>
      <c r="AC38" s="5" t="s">
        <v>13</v>
      </c>
      <c r="AD38" s="5" t="s">
        <v>14</v>
      </c>
      <c r="AE38" s="5" t="s">
        <v>15</v>
      </c>
      <c r="AF38" s="5" t="s">
        <v>16</v>
      </c>
      <c r="AG38" s="5" t="s">
        <v>17</v>
      </c>
      <c r="AH38" s="5" t="s">
        <v>18</v>
      </c>
      <c r="AI38" s="5" t="s">
        <v>19</v>
      </c>
      <c r="AJ38" s="5" t="s">
        <v>20</v>
      </c>
      <c r="AK38" s="5" t="s">
        <v>21</v>
      </c>
      <c r="AL38" s="5" t="s">
        <v>22</v>
      </c>
      <c r="AM38" s="5" t="s">
        <v>23</v>
      </c>
      <c r="AN38" s="5" t="s">
        <v>84</v>
      </c>
      <c r="AO38" s="5" t="s">
        <v>24</v>
      </c>
      <c r="AP38" s="5" t="s">
        <v>25</v>
      </c>
      <c r="AQ38" s="5" t="s">
        <v>26</v>
      </c>
      <c r="AR38" s="5" t="s">
        <v>27</v>
      </c>
      <c r="AS38" s="5" t="s">
        <v>28</v>
      </c>
      <c r="AT38" s="5" t="s">
        <v>29</v>
      </c>
      <c r="AU38" s="5" t="s">
        <v>30</v>
      </c>
      <c r="AV38" s="5" t="s">
        <v>0</v>
      </c>
      <c r="AW38" s="5" t="s">
        <v>31</v>
      </c>
      <c r="AX38" s="5" t="s">
        <v>90</v>
      </c>
      <c r="AY38" s="5" t="s">
        <v>92</v>
      </c>
    </row>
    <row r="39" spans="1:51" ht="18.75" x14ac:dyDescent="0.3">
      <c r="A39" s="7" t="s">
        <v>62</v>
      </c>
      <c r="B39" s="2">
        <v>5.3</v>
      </c>
      <c r="C39" s="2">
        <v>165</v>
      </c>
      <c r="D39" s="2">
        <v>0.9</v>
      </c>
      <c r="E39" s="3">
        <v>6.9</v>
      </c>
      <c r="F39" s="2">
        <v>2</v>
      </c>
      <c r="G39" s="2">
        <v>1</v>
      </c>
      <c r="H39" s="2">
        <v>27</v>
      </c>
      <c r="I39" s="2">
        <v>65</v>
      </c>
      <c r="J39" s="2">
        <v>5</v>
      </c>
      <c r="K39" s="2">
        <v>3</v>
      </c>
      <c r="L39" s="2">
        <v>4.8</v>
      </c>
      <c r="M39" s="2">
        <v>0.83</v>
      </c>
      <c r="N39" s="2">
        <f>M39*1.6</f>
        <v>1.3280000000000001</v>
      </c>
      <c r="O39" s="2">
        <v>73.8</v>
      </c>
      <c r="P39" s="12">
        <v>2.39</v>
      </c>
      <c r="Q39" s="2">
        <v>3.7</v>
      </c>
      <c r="R39" s="2">
        <v>67</v>
      </c>
      <c r="S39" s="2">
        <v>5.6</v>
      </c>
      <c r="T39" s="2">
        <v>105</v>
      </c>
      <c r="U39" s="2">
        <v>196</v>
      </c>
      <c r="V39" s="4">
        <v>0.30299999999999999</v>
      </c>
      <c r="W39" s="2">
        <v>378</v>
      </c>
      <c r="X39" s="27">
        <v>14.8</v>
      </c>
      <c r="Y39" s="27">
        <v>49.3</v>
      </c>
      <c r="Z39" s="28"/>
      <c r="AA39" s="7" t="s">
        <v>70</v>
      </c>
      <c r="AB39" s="2">
        <v>4.5</v>
      </c>
      <c r="AC39" s="2">
        <v>140</v>
      </c>
      <c r="AD39" s="2">
        <v>0.9</v>
      </c>
      <c r="AE39" s="2">
        <v>3.8</v>
      </c>
      <c r="AF39" s="2">
        <v>0</v>
      </c>
      <c r="AG39" s="2">
        <v>3</v>
      </c>
      <c r="AH39" s="2">
        <v>26</v>
      </c>
      <c r="AI39" s="2">
        <v>69</v>
      </c>
      <c r="AJ39" s="2">
        <v>2</v>
      </c>
      <c r="AK39" s="2">
        <v>3</v>
      </c>
      <c r="AL39" s="2">
        <v>4.8</v>
      </c>
      <c r="AM39" s="2">
        <v>0.81</v>
      </c>
      <c r="AN39" s="2">
        <f>AM39*1.6</f>
        <v>1.2960000000000003</v>
      </c>
      <c r="AO39" s="2">
        <v>78.099999999999994</v>
      </c>
      <c r="AP39" s="2">
        <v>2.4500000000000002</v>
      </c>
      <c r="AQ39" s="2">
        <v>3.9</v>
      </c>
      <c r="AR39" s="2">
        <v>73</v>
      </c>
      <c r="AS39" s="2">
        <v>3.6</v>
      </c>
      <c r="AT39" s="2">
        <v>53</v>
      </c>
      <c r="AU39" s="2">
        <v>227</v>
      </c>
      <c r="AV39" s="2">
        <v>0.192</v>
      </c>
      <c r="AW39" s="2">
        <v>423</v>
      </c>
      <c r="AX39" s="27">
        <v>25.4</v>
      </c>
      <c r="AY39" s="27">
        <v>63.4</v>
      </c>
    </row>
    <row r="40" spans="1:51" ht="18.75" x14ac:dyDescent="0.3">
      <c r="A40" s="7" t="s">
        <v>63</v>
      </c>
      <c r="B40" s="2">
        <v>4.5999999999999996</v>
      </c>
      <c r="C40" s="2">
        <v>144</v>
      </c>
      <c r="D40" s="2">
        <v>0.9</v>
      </c>
      <c r="E40" s="2">
        <v>7</v>
      </c>
      <c r="F40" s="2">
        <v>4</v>
      </c>
      <c r="G40" s="2">
        <v>1</v>
      </c>
      <c r="H40" s="2">
        <v>29</v>
      </c>
      <c r="I40" s="2">
        <v>64</v>
      </c>
      <c r="J40" s="2">
        <v>2</v>
      </c>
      <c r="K40" s="2">
        <v>3</v>
      </c>
      <c r="L40" s="2">
        <v>5</v>
      </c>
      <c r="M40" s="2">
        <v>0.75</v>
      </c>
      <c r="N40" s="2">
        <f t="shared" ref="N40:N45" si="6">M40*1.6</f>
        <v>1.2000000000000002</v>
      </c>
      <c r="O40" s="2">
        <v>70.8</v>
      </c>
      <c r="P40" s="12">
        <v>2.38</v>
      </c>
      <c r="Q40" s="2">
        <v>4</v>
      </c>
      <c r="R40" s="2">
        <v>65</v>
      </c>
      <c r="S40" s="2">
        <v>4.2</v>
      </c>
      <c r="T40" s="2">
        <v>76</v>
      </c>
      <c r="U40" s="2">
        <v>185</v>
      </c>
      <c r="V40" s="4">
        <v>0.38</v>
      </c>
      <c r="W40" s="2">
        <v>496</v>
      </c>
      <c r="X40" s="27">
        <v>15.7</v>
      </c>
      <c r="Y40" s="27">
        <v>48.1</v>
      </c>
      <c r="Z40" s="28"/>
      <c r="AA40" s="7" t="s">
        <v>71</v>
      </c>
      <c r="AB40" s="2">
        <v>4.4000000000000004</v>
      </c>
      <c r="AC40" s="2">
        <v>134</v>
      </c>
      <c r="AD40" s="2">
        <v>0.9</v>
      </c>
      <c r="AE40" s="2">
        <v>5.4</v>
      </c>
      <c r="AF40" s="2">
        <v>6</v>
      </c>
      <c r="AG40" s="2">
        <v>1</v>
      </c>
      <c r="AH40" s="2">
        <v>36</v>
      </c>
      <c r="AI40" s="2">
        <v>50</v>
      </c>
      <c r="AJ40" s="2">
        <v>7</v>
      </c>
      <c r="AK40" s="2">
        <v>3</v>
      </c>
      <c r="AL40" s="2">
        <v>4.5999999999999996</v>
      </c>
      <c r="AM40" s="2">
        <v>0.72</v>
      </c>
      <c r="AN40" s="2">
        <f t="shared" ref="AN40:AN45" si="7">AM40*1.6</f>
        <v>1.1519999999999999</v>
      </c>
      <c r="AO40" s="2">
        <v>69.8</v>
      </c>
      <c r="AP40" s="3">
        <v>2.38</v>
      </c>
      <c r="AQ40" s="2">
        <v>4.4000000000000004</v>
      </c>
      <c r="AR40" s="2">
        <v>77</v>
      </c>
      <c r="AS40" s="2">
        <v>4.5999999999999996</v>
      </c>
      <c r="AT40" s="2">
        <v>44</v>
      </c>
      <c r="AU40" s="2">
        <v>210</v>
      </c>
      <c r="AV40" s="2">
        <v>0.19500000000000001</v>
      </c>
      <c r="AW40" s="2">
        <v>378</v>
      </c>
      <c r="AX40" s="27">
        <v>29</v>
      </c>
      <c r="AY40" s="27">
        <v>65.7</v>
      </c>
    </row>
    <row r="41" spans="1:51" ht="18.75" x14ac:dyDescent="0.3">
      <c r="A41" s="7" t="s">
        <v>64</v>
      </c>
      <c r="B41" s="2">
        <v>5.0999999999999996</v>
      </c>
      <c r="C41" s="2">
        <v>153</v>
      </c>
      <c r="D41" s="2">
        <v>0.9</v>
      </c>
      <c r="E41" s="2">
        <v>6.1</v>
      </c>
      <c r="F41" s="2">
        <v>4</v>
      </c>
      <c r="G41" s="2">
        <v>1</v>
      </c>
      <c r="H41" s="2">
        <v>26</v>
      </c>
      <c r="I41" s="2">
        <v>66</v>
      </c>
      <c r="J41" s="2">
        <v>3</v>
      </c>
      <c r="K41" s="2">
        <v>3</v>
      </c>
      <c r="L41" s="2">
        <v>5.7</v>
      </c>
      <c r="M41" s="2">
        <v>0.8</v>
      </c>
      <c r="N41" s="2">
        <f t="shared" si="6"/>
        <v>1.2800000000000002</v>
      </c>
      <c r="O41" s="2">
        <v>70.8</v>
      </c>
      <c r="P41" s="16">
        <v>2.38</v>
      </c>
      <c r="Q41" s="2">
        <v>4.5</v>
      </c>
      <c r="R41" s="2">
        <v>61</v>
      </c>
      <c r="S41" s="2">
        <v>4.2</v>
      </c>
      <c r="T41" s="2">
        <v>61</v>
      </c>
      <c r="U41" s="2">
        <v>187</v>
      </c>
      <c r="V41" s="4">
        <v>0.28999999999999998</v>
      </c>
      <c r="W41" s="2">
        <v>369</v>
      </c>
      <c r="X41" s="27">
        <v>16.399999999999999</v>
      </c>
      <c r="Y41" s="27">
        <v>46.7</v>
      </c>
      <c r="Z41" s="28"/>
      <c r="AA41" s="7" t="s">
        <v>72</v>
      </c>
      <c r="AB41" s="2">
        <v>4.5</v>
      </c>
      <c r="AC41" s="2">
        <v>142</v>
      </c>
      <c r="AD41" s="2">
        <v>0.9</v>
      </c>
      <c r="AE41" s="2">
        <v>7.5</v>
      </c>
      <c r="AF41" s="2">
        <v>4</v>
      </c>
      <c r="AG41" s="2">
        <v>1</v>
      </c>
      <c r="AH41" s="2">
        <v>28</v>
      </c>
      <c r="AI41" s="2">
        <v>64</v>
      </c>
      <c r="AJ41" s="2">
        <v>3</v>
      </c>
      <c r="AK41" s="2">
        <v>3</v>
      </c>
      <c r="AL41" s="2">
        <v>5.5</v>
      </c>
      <c r="AM41" s="2">
        <v>0.79</v>
      </c>
      <c r="AN41" s="2">
        <f t="shared" si="7"/>
        <v>1.2640000000000002</v>
      </c>
      <c r="AO41" s="2">
        <v>69.3</v>
      </c>
      <c r="AP41" s="2">
        <v>2.38</v>
      </c>
      <c r="AQ41" s="2">
        <v>4.8</v>
      </c>
      <c r="AR41" s="2">
        <v>67</v>
      </c>
      <c r="AS41" s="2">
        <v>4.4000000000000004</v>
      </c>
      <c r="AT41" s="2">
        <v>59</v>
      </c>
      <c r="AU41" s="2">
        <v>190</v>
      </c>
      <c r="AV41" s="2">
        <v>0.17499999999999999</v>
      </c>
      <c r="AW41" s="2">
        <v>312</v>
      </c>
      <c r="AX41" s="27">
        <v>22</v>
      </c>
      <c r="AY41" s="27">
        <v>66.5</v>
      </c>
    </row>
    <row r="42" spans="1:51" ht="18.75" x14ac:dyDescent="0.3">
      <c r="A42" s="7" t="s">
        <v>65</v>
      </c>
      <c r="B42" s="2">
        <v>3.8</v>
      </c>
      <c r="C42" s="2">
        <v>118</v>
      </c>
      <c r="D42" s="2">
        <v>0.9</v>
      </c>
      <c r="E42" s="2">
        <v>4.5</v>
      </c>
      <c r="F42" s="2">
        <v>2</v>
      </c>
      <c r="G42" s="2">
        <v>1</v>
      </c>
      <c r="H42" s="2">
        <v>20</v>
      </c>
      <c r="I42" s="2">
        <v>73</v>
      </c>
      <c r="J42" s="2">
        <v>4</v>
      </c>
      <c r="K42" s="2">
        <v>3</v>
      </c>
      <c r="L42" s="2">
        <v>4.9000000000000004</v>
      </c>
      <c r="M42" s="2">
        <v>0.88</v>
      </c>
      <c r="N42" s="2">
        <f t="shared" si="6"/>
        <v>1.4080000000000001</v>
      </c>
      <c r="O42" s="2">
        <v>75.8</v>
      </c>
      <c r="P42" s="12">
        <v>2.42</v>
      </c>
      <c r="Q42" s="2">
        <v>5.0999999999999996</v>
      </c>
      <c r="R42" s="2">
        <v>66</v>
      </c>
      <c r="S42" s="2">
        <v>3.5</v>
      </c>
      <c r="T42" s="2">
        <v>61</v>
      </c>
      <c r="U42" s="2">
        <v>183</v>
      </c>
      <c r="V42" s="4">
        <v>0.24299999999999999</v>
      </c>
      <c r="W42" s="2">
        <v>396</v>
      </c>
      <c r="X42" s="27">
        <v>14</v>
      </c>
      <c r="Y42" s="27">
        <v>44.7</v>
      </c>
      <c r="Z42" s="28"/>
      <c r="AA42" s="7" t="s">
        <v>82</v>
      </c>
      <c r="AB42" s="2">
        <v>4.5</v>
      </c>
      <c r="AC42" s="2">
        <v>142</v>
      </c>
      <c r="AD42" s="2">
        <v>0.9</v>
      </c>
      <c r="AE42" s="2">
        <v>7.5</v>
      </c>
      <c r="AF42" s="2">
        <v>4</v>
      </c>
      <c r="AG42" s="2">
        <v>1</v>
      </c>
      <c r="AH42" s="2">
        <v>28</v>
      </c>
      <c r="AI42" s="2">
        <v>64</v>
      </c>
      <c r="AJ42" s="2">
        <v>3</v>
      </c>
      <c r="AK42" s="2">
        <v>3</v>
      </c>
      <c r="AL42" s="2">
        <v>4.5</v>
      </c>
      <c r="AM42" s="2">
        <v>0.79</v>
      </c>
      <c r="AN42" s="2">
        <f t="shared" si="7"/>
        <v>1.2640000000000002</v>
      </c>
      <c r="AO42" s="2">
        <v>69.3</v>
      </c>
      <c r="AP42" s="2">
        <v>2.38</v>
      </c>
      <c r="AQ42" s="2">
        <v>4.8</v>
      </c>
      <c r="AR42" s="2">
        <v>67</v>
      </c>
      <c r="AS42" s="2">
        <v>4.3</v>
      </c>
      <c r="AT42" s="2">
        <v>59</v>
      </c>
      <c r="AU42" s="2">
        <v>214</v>
      </c>
      <c r="AV42" s="2">
        <v>0.17499999999999999</v>
      </c>
      <c r="AW42" s="2">
        <v>312</v>
      </c>
      <c r="AX42" s="27">
        <v>24.5</v>
      </c>
      <c r="AY42" s="27">
        <v>61.5</v>
      </c>
    </row>
    <row r="43" spans="1:51" ht="18.75" x14ac:dyDescent="0.3">
      <c r="A43" s="7" t="s">
        <v>66</v>
      </c>
      <c r="B43" s="2">
        <v>4.5</v>
      </c>
      <c r="C43" s="2">
        <v>142</v>
      </c>
      <c r="D43" s="2">
        <v>0.9</v>
      </c>
      <c r="E43" s="2">
        <v>5.0999999999999996</v>
      </c>
      <c r="F43" s="2">
        <v>5</v>
      </c>
      <c r="G43" s="2">
        <v>1</v>
      </c>
      <c r="H43" s="2">
        <v>24</v>
      </c>
      <c r="I43" s="2">
        <v>65</v>
      </c>
      <c r="J43" s="2">
        <v>5</v>
      </c>
      <c r="K43" s="2">
        <v>3</v>
      </c>
      <c r="L43" s="2">
        <v>5.3</v>
      </c>
      <c r="M43" s="2">
        <v>0.68</v>
      </c>
      <c r="N43" s="2">
        <f t="shared" si="6"/>
        <v>1.0880000000000001</v>
      </c>
      <c r="O43" s="2">
        <v>68.5</v>
      </c>
      <c r="P43" s="16">
        <v>2.37</v>
      </c>
      <c r="Q43" s="2">
        <v>3.8</v>
      </c>
      <c r="R43" s="2">
        <v>74</v>
      </c>
      <c r="S43" s="2">
        <v>4.0999999999999996</v>
      </c>
      <c r="T43" s="2">
        <v>61</v>
      </c>
      <c r="U43" s="2">
        <v>204</v>
      </c>
      <c r="V43" s="4">
        <v>0.28299999999999997</v>
      </c>
      <c r="W43" s="2">
        <v>356</v>
      </c>
      <c r="X43" s="27">
        <v>15.1</v>
      </c>
      <c r="Y43" s="27">
        <v>51</v>
      </c>
      <c r="Z43" s="28"/>
      <c r="AA43" s="7" t="s">
        <v>73</v>
      </c>
      <c r="AB43" s="2">
        <v>4.4000000000000004</v>
      </c>
      <c r="AC43" s="2">
        <v>134</v>
      </c>
      <c r="AD43" s="2">
        <v>0.9</v>
      </c>
      <c r="AE43" s="2">
        <v>5.5</v>
      </c>
      <c r="AF43" s="2">
        <v>1</v>
      </c>
      <c r="AG43" s="2">
        <v>1</v>
      </c>
      <c r="AH43" s="2">
        <v>74</v>
      </c>
      <c r="AI43" s="2">
        <v>18</v>
      </c>
      <c r="AJ43" s="2">
        <v>6</v>
      </c>
      <c r="AK43" s="2">
        <v>3</v>
      </c>
      <c r="AL43" s="2">
        <v>6</v>
      </c>
      <c r="AM43" s="2">
        <v>0.81</v>
      </c>
      <c r="AN43" s="2">
        <f t="shared" si="7"/>
        <v>1.2960000000000003</v>
      </c>
      <c r="AO43" s="2">
        <v>69.5</v>
      </c>
      <c r="AP43" s="2">
        <v>2.38</v>
      </c>
      <c r="AQ43" s="2">
        <v>5.0999999999999996</v>
      </c>
      <c r="AR43" s="2">
        <v>75</v>
      </c>
      <c r="AS43" s="2">
        <v>4.8</v>
      </c>
      <c r="AT43" s="2">
        <v>56</v>
      </c>
      <c r="AU43" s="2">
        <v>210</v>
      </c>
      <c r="AV43" s="2">
        <v>0.19</v>
      </c>
      <c r="AW43" s="2">
        <v>317</v>
      </c>
      <c r="AX43" s="27">
        <v>23.1</v>
      </c>
      <c r="AY43" s="27">
        <v>59.3</v>
      </c>
    </row>
    <row r="44" spans="1:51" ht="18.75" x14ac:dyDescent="0.3">
      <c r="A44" s="7" t="s">
        <v>67</v>
      </c>
      <c r="B44" s="2">
        <v>4.5</v>
      </c>
      <c r="C44" s="2">
        <v>138</v>
      </c>
      <c r="D44" s="2">
        <v>0.9</v>
      </c>
      <c r="E44" s="2">
        <v>6.7</v>
      </c>
      <c r="F44" s="2">
        <v>0</v>
      </c>
      <c r="G44" s="2">
        <v>1</v>
      </c>
      <c r="H44" s="2">
        <v>25</v>
      </c>
      <c r="I44" s="2">
        <v>64</v>
      </c>
      <c r="J44" s="2">
        <v>9</v>
      </c>
      <c r="K44" s="2">
        <v>3</v>
      </c>
      <c r="L44" s="2">
        <v>4.5</v>
      </c>
      <c r="M44" s="2">
        <v>0.83</v>
      </c>
      <c r="N44" s="2">
        <f t="shared" si="6"/>
        <v>1.3280000000000001</v>
      </c>
      <c r="O44" s="2">
        <v>69.7</v>
      </c>
      <c r="P44" s="16">
        <v>2.38</v>
      </c>
      <c r="Q44" s="2">
        <v>3.9</v>
      </c>
      <c r="R44" s="2">
        <v>74</v>
      </c>
      <c r="S44" s="2">
        <v>5.0999999999999996</v>
      </c>
      <c r="T44" s="2">
        <v>61</v>
      </c>
      <c r="U44" s="2">
        <v>223</v>
      </c>
      <c r="V44" s="4">
        <v>0.26500000000000001</v>
      </c>
      <c r="W44" s="2">
        <v>512</v>
      </c>
      <c r="X44" s="27">
        <v>16.100000000000001</v>
      </c>
      <c r="Y44" s="27">
        <v>49.5</v>
      </c>
      <c r="Z44" s="28"/>
      <c r="AA44" s="7" t="s">
        <v>74</v>
      </c>
      <c r="AB44" s="2">
        <v>4.5999999999999996</v>
      </c>
      <c r="AC44" s="2">
        <v>144</v>
      </c>
      <c r="AD44" s="2">
        <v>0.9</v>
      </c>
      <c r="AE44" s="2">
        <v>4.7</v>
      </c>
      <c r="AF44" s="2">
        <v>1</v>
      </c>
      <c r="AG44" s="2">
        <v>2</v>
      </c>
      <c r="AH44" s="2">
        <v>28</v>
      </c>
      <c r="AI44" s="2">
        <v>65</v>
      </c>
      <c r="AJ44" s="2">
        <v>4</v>
      </c>
      <c r="AK44" s="2">
        <v>3</v>
      </c>
      <c r="AL44" s="2">
        <v>5.0999999999999996</v>
      </c>
      <c r="AM44" s="2">
        <v>0.77</v>
      </c>
      <c r="AN44" s="2">
        <f t="shared" si="7"/>
        <v>1.2320000000000002</v>
      </c>
      <c r="AO44" s="2">
        <v>72.5</v>
      </c>
      <c r="AP44" s="3">
        <v>2.39</v>
      </c>
      <c r="AQ44" s="2">
        <v>3.2</v>
      </c>
      <c r="AR44" s="2">
        <v>78</v>
      </c>
      <c r="AS44" s="2">
        <v>3.9</v>
      </c>
      <c r="AT44" s="2">
        <v>63</v>
      </c>
      <c r="AU44" s="2">
        <v>217</v>
      </c>
      <c r="AV44" s="2">
        <v>0.182</v>
      </c>
      <c r="AW44" s="2">
        <v>318</v>
      </c>
      <c r="AX44" s="27">
        <v>22.6</v>
      </c>
      <c r="AY44" s="27">
        <v>63</v>
      </c>
    </row>
    <row r="45" spans="1:51" ht="18.75" x14ac:dyDescent="0.3">
      <c r="A45" s="7" t="s">
        <v>68</v>
      </c>
      <c r="B45" s="2">
        <v>4.5999999999999996</v>
      </c>
      <c r="C45" s="2">
        <v>146</v>
      </c>
      <c r="D45" s="2">
        <v>0.9</v>
      </c>
      <c r="E45" s="2">
        <v>4.2</v>
      </c>
      <c r="F45" s="2">
        <v>3</v>
      </c>
      <c r="G45" s="2">
        <v>1</v>
      </c>
      <c r="H45" s="2">
        <v>25</v>
      </c>
      <c r="I45" s="2">
        <v>67</v>
      </c>
      <c r="J45" s="2">
        <v>4</v>
      </c>
      <c r="K45" s="2">
        <v>3</v>
      </c>
      <c r="L45" s="2">
        <v>5.3</v>
      </c>
      <c r="M45" s="2">
        <v>0.88</v>
      </c>
      <c r="N45" s="2">
        <f t="shared" si="6"/>
        <v>1.4080000000000001</v>
      </c>
      <c r="O45" s="2">
        <v>71.2</v>
      </c>
      <c r="P45" s="12">
        <v>2.39</v>
      </c>
      <c r="Q45" s="2">
        <v>4.0999999999999996</v>
      </c>
      <c r="R45" s="2">
        <v>79</v>
      </c>
      <c r="S45" s="2">
        <v>7.5</v>
      </c>
      <c r="T45" s="2">
        <v>92</v>
      </c>
      <c r="U45" s="2">
        <v>202</v>
      </c>
      <c r="V45" s="4">
        <v>0.26700000000000002</v>
      </c>
      <c r="W45" s="2">
        <v>839</v>
      </c>
      <c r="X45" s="27">
        <v>16</v>
      </c>
      <c r="Y45" s="27">
        <v>47</v>
      </c>
      <c r="Z45" s="28"/>
      <c r="AA45" s="7" t="s">
        <v>75</v>
      </c>
      <c r="AB45" s="2">
        <v>4.5</v>
      </c>
      <c r="AC45" s="2">
        <v>140</v>
      </c>
      <c r="AD45" s="2">
        <v>0.9</v>
      </c>
      <c r="AE45" s="2">
        <v>4.5</v>
      </c>
      <c r="AF45" s="2">
        <v>5</v>
      </c>
      <c r="AG45" s="2">
        <v>1</v>
      </c>
      <c r="AH45" s="2">
        <v>49</v>
      </c>
      <c r="AI45" s="2">
        <v>43</v>
      </c>
      <c r="AJ45" s="2">
        <v>2</v>
      </c>
      <c r="AK45" s="2">
        <v>3</v>
      </c>
      <c r="AL45" s="2">
        <v>4.7</v>
      </c>
      <c r="AM45" s="2">
        <v>0.82</v>
      </c>
      <c r="AN45" s="2">
        <f t="shared" si="7"/>
        <v>1.3120000000000001</v>
      </c>
      <c r="AO45" s="2">
        <v>72.3</v>
      </c>
      <c r="AP45" s="2">
        <v>2.39</v>
      </c>
      <c r="AQ45" s="2">
        <v>2.8</v>
      </c>
      <c r="AR45" s="2">
        <v>82</v>
      </c>
      <c r="AS45" s="2">
        <v>3.8</v>
      </c>
      <c r="AT45" s="2">
        <v>51</v>
      </c>
      <c r="AU45" s="2">
        <v>218</v>
      </c>
      <c r="AV45" s="2">
        <v>0.19500000000000001</v>
      </c>
      <c r="AW45" s="2">
        <v>289</v>
      </c>
      <c r="AX45" s="27">
        <v>26</v>
      </c>
      <c r="AY45" s="27">
        <v>62.5</v>
      </c>
    </row>
    <row r="46" spans="1:51" ht="18.75" x14ac:dyDescent="0.3">
      <c r="A46" s="24" t="s">
        <v>1</v>
      </c>
      <c r="B46" s="7">
        <f t="shared" ref="B46:Y46" si="8">COUNT(B39:B45)</f>
        <v>7</v>
      </c>
      <c r="C46" s="7">
        <f t="shared" si="8"/>
        <v>7</v>
      </c>
      <c r="D46" s="7">
        <f t="shared" si="8"/>
        <v>7</v>
      </c>
      <c r="E46" s="7">
        <f t="shared" si="8"/>
        <v>7</v>
      </c>
      <c r="F46" s="7">
        <f t="shared" si="8"/>
        <v>7</v>
      </c>
      <c r="G46" s="7">
        <f t="shared" si="8"/>
        <v>7</v>
      </c>
      <c r="H46" s="7">
        <f t="shared" si="8"/>
        <v>7</v>
      </c>
      <c r="I46" s="7">
        <f t="shared" si="8"/>
        <v>7</v>
      </c>
      <c r="J46" s="7">
        <f t="shared" si="8"/>
        <v>7</v>
      </c>
      <c r="K46" s="7">
        <f t="shared" si="8"/>
        <v>7</v>
      </c>
      <c r="L46" s="7">
        <f t="shared" si="8"/>
        <v>7</v>
      </c>
      <c r="M46" s="7">
        <f t="shared" si="8"/>
        <v>7</v>
      </c>
      <c r="N46" s="7">
        <f t="shared" si="8"/>
        <v>7</v>
      </c>
      <c r="O46" s="7">
        <f t="shared" si="8"/>
        <v>7</v>
      </c>
      <c r="P46" s="13">
        <f t="shared" si="8"/>
        <v>7</v>
      </c>
      <c r="Q46" s="7">
        <f t="shared" si="8"/>
        <v>7</v>
      </c>
      <c r="R46" s="7">
        <f t="shared" si="8"/>
        <v>7</v>
      </c>
      <c r="S46" s="7">
        <f t="shared" si="8"/>
        <v>7</v>
      </c>
      <c r="T46" s="7">
        <f t="shared" si="8"/>
        <v>7</v>
      </c>
      <c r="U46" s="7">
        <f t="shared" si="8"/>
        <v>7</v>
      </c>
      <c r="V46" s="7">
        <f t="shared" si="8"/>
        <v>7</v>
      </c>
      <c r="W46" s="7">
        <f t="shared" si="8"/>
        <v>7</v>
      </c>
      <c r="X46" s="7">
        <f t="shared" si="8"/>
        <v>7</v>
      </c>
      <c r="Y46" s="7">
        <f t="shared" si="8"/>
        <v>7</v>
      </c>
      <c r="Z46" s="28"/>
      <c r="AA46" s="24" t="s">
        <v>1</v>
      </c>
      <c r="AB46" s="7">
        <f t="shared" ref="AB46:AY46" si="9">COUNT(AB39:AB45)</f>
        <v>7</v>
      </c>
      <c r="AC46" s="7">
        <f t="shared" si="9"/>
        <v>7</v>
      </c>
      <c r="AD46" s="7">
        <f t="shared" si="9"/>
        <v>7</v>
      </c>
      <c r="AE46" s="7">
        <f t="shared" si="9"/>
        <v>7</v>
      </c>
      <c r="AF46" s="7">
        <f t="shared" si="9"/>
        <v>7</v>
      </c>
      <c r="AG46" s="7">
        <f t="shared" si="9"/>
        <v>7</v>
      </c>
      <c r="AH46" s="7">
        <f t="shared" si="9"/>
        <v>7</v>
      </c>
      <c r="AI46" s="7">
        <f t="shared" si="9"/>
        <v>7</v>
      </c>
      <c r="AJ46" s="7">
        <f t="shared" si="9"/>
        <v>7</v>
      </c>
      <c r="AK46" s="7">
        <f t="shared" si="9"/>
        <v>7</v>
      </c>
      <c r="AL46" s="7">
        <f t="shared" si="9"/>
        <v>7</v>
      </c>
      <c r="AM46" s="7">
        <f t="shared" si="9"/>
        <v>7</v>
      </c>
      <c r="AN46" s="7">
        <f t="shared" si="9"/>
        <v>7</v>
      </c>
      <c r="AO46" s="7">
        <f t="shared" si="9"/>
        <v>7</v>
      </c>
      <c r="AP46" s="7">
        <f t="shared" si="9"/>
        <v>7</v>
      </c>
      <c r="AQ46" s="7">
        <f t="shared" si="9"/>
        <v>7</v>
      </c>
      <c r="AR46" s="7">
        <f t="shared" si="9"/>
        <v>7</v>
      </c>
      <c r="AS46" s="7">
        <f t="shared" si="9"/>
        <v>7</v>
      </c>
      <c r="AT46" s="7">
        <f t="shared" si="9"/>
        <v>7</v>
      </c>
      <c r="AU46" s="7">
        <f t="shared" si="9"/>
        <v>7</v>
      </c>
      <c r="AV46" s="7">
        <f t="shared" si="9"/>
        <v>7</v>
      </c>
      <c r="AW46" s="7">
        <f t="shared" si="9"/>
        <v>7</v>
      </c>
      <c r="AX46" s="7">
        <f t="shared" si="9"/>
        <v>7</v>
      </c>
      <c r="AY46" s="7">
        <f t="shared" si="9"/>
        <v>7</v>
      </c>
    </row>
    <row r="48" spans="1:51" ht="15.75" x14ac:dyDescent="0.25">
      <c r="A48" s="19" t="s">
        <v>97</v>
      </c>
    </row>
    <row r="50" spans="1:27" x14ac:dyDescent="0.25">
      <c r="A50" s="20" t="s">
        <v>2</v>
      </c>
      <c r="B50" s="5" t="s">
        <v>12</v>
      </c>
      <c r="C50" s="5" t="s">
        <v>13</v>
      </c>
      <c r="D50" s="5" t="s">
        <v>14</v>
      </c>
      <c r="E50" s="5" t="s">
        <v>15</v>
      </c>
      <c r="F50" s="5" t="s">
        <v>16</v>
      </c>
      <c r="G50" s="5" t="s">
        <v>17</v>
      </c>
      <c r="H50" s="5" t="s">
        <v>18</v>
      </c>
      <c r="I50" s="5" t="s">
        <v>19</v>
      </c>
      <c r="J50" s="5" t="s">
        <v>20</v>
      </c>
      <c r="K50" s="5" t="s">
        <v>21</v>
      </c>
      <c r="L50" s="5" t="s">
        <v>22</v>
      </c>
      <c r="M50" s="5" t="s">
        <v>23</v>
      </c>
      <c r="N50" s="5" t="s">
        <v>83</v>
      </c>
      <c r="O50" s="5" t="s">
        <v>24</v>
      </c>
      <c r="P50" s="11" t="s">
        <v>25</v>
      </c>
      <c r="Q50" s="5" t="s">
        <v>26</v>
      </c>
      <c r="R50" s="5" t="s">
        <v>27</v>
      </c>
      <c r="S50" s="5" t="s">
        <v>28</v>
      </c>
      <c r="T50" s="5" t="s">
        <v>29</v>
      </c>
      <c r="U50" s="5" t="s">
        <v>30</v>
      </c>
      <c r="V50" s="5" t="s">
        <v>0</v>
      </c>
      <c r="W50" s="5" t="s">
        <v>31</v>
      </c>
      <c r="X50" s="5" t="s">
        <v>90</v>
      </c>
      <c r="Y50" s="5" t="s">
        <v>91</v>
      </c>
      <c r="Z50" s="8"/>
      <c r="AA50" s="8"/>
    </row>
    <row r="51" spans="1:27" ht="18.75" x14ac:dyDescent="0.3">
      <c r="A51" s="7" t="s">
        <v>85</v>
      </c>
      <c r="B51" s="2">
        <v>4.5999999999999996</v>
      </c>
      <c r="C51" s="2">
        <v>146</v>
      </c>
      <c r="D51" s="2">
        <v>0.9</v>
      </c>
      <c r="E51" s="3">
        <v>6.6</v>
      </c>
      <c r="F51" s="2">
        <v>2</v>
      </c>
      <c r="G51" s="2">
        <v>1</v>
      </c>
      <c r="H51" s="2">
        <v>32</v>
      </c>
      <c r="I51" s="2">
        <v>62</v>
      </c>
      <c r="J51" s="2">
        <v>3</v>
      </c>
      <c r="K51" s="2">
        <v>3</v>
      </c>
      <c r="L51" s="2">
        <v>5.2</v>
      </c>
      <c r="M51" s="2">
        <v>0.81</v>
      </c>
      <c r="N51" s="2">
        <f>M51*1.6</f>
        <v>1.2960000000000003</v>
      </c>
      <c r="O51" s="2">
        <v>77.3</v>
      </c>
      <c r="P51" s="12">
        <v>2.4</v>
      </c>
      <c r="Q51" s="2">
        <v>4.3</v>
      </c>
      <c r="R51" s="2">
        <v>58</v>
      </c>
      <c r="S51" s="2">
        <v>4.0999999999999996</v>
      </c>
      <c r="T51" s="2">
        <v>62</v>
      </c>
      <c r="U51" s="2">
        <v>194</v>
      </c>
      <c r="V51" s="4">
        <v>0.28699999999999998</v>
      </c>
      <c r="W51" s="2">
        <v>440</v>
      </c>
      <c r="X51" s="21">
        <v>14.5</v>
      </c>
      <c r="Y51" s="22">
        <v>53</v>
      </c>
      <c r="Z51" s="17"/>
      <c r="AA51" s="18"/>
    </row>
    <row r="52" spans="1:27" ht="18.75" x14ac:dyDescent="0.3">
      <c r="A52" s="7" t="s">
        <v>86</v>
      </c>
      <c r="B52" s="2">
        <v>4.7</v>
      </c>
      <c r="C52" s="2">
        <v>143</v>
      </c>
      <c r="D52" s="2">
        <v>0.9</v>
      </c>
      <c r="E52" s="2">
        <v>6.7</v>
      </c>
      <c r="F52" s="2">
        <v>4</v>
      </c>
      <c r="G52" s="2">
        <v>1</v>
      </c>
      <c r="H52" s="2">
        <v>31</v>
      </c>
      <c r="I52" s="2">
        <v>60</v>
      </c>
      <c r="J52" s="2">
        <v>4</v>
      </c>
      <c r="K52" s="2">
        <v>1</v>
      </c>
      <c r="L52" s="23">
        <v>5.56</v>
      </c>
      <c r="M52" s="2">
        <v>0.87</v>
      </c>
      <c r="N52" s="2">
        <f t="shared" ref="N52:N55" si="10">M52*1.6</f>
        <v>1.3920000000000001</v>
      </c>
      <c r="O52" s="2">
        <v>68.900000000000006</v>
      </c>
      <c r="P52" s="12">
        <v>2.35</v>
      </c>
      <c r="Q52" s="2">
        <v>3.9</v>
      </c>
      <c r="R52" s="2">
        <v>71</v>
      </c>
      <c r="S52" s="2">
        <v>3.9</v>
      </c>
      <c r="T52" s="2">
        <v>67</v>
      </c>
      <c r="U52" s="2">
        <v>202</v>
      </c>
      <c r="V52" s="4">
        <v>0.32</v>
      </c>
      <c r="W52" s="2">
        <v>380</v>
      </c>
      <c r="X52" s="21">
        <v>16</v>
      </c>
      <c r="Y52" s="22">
        <v>47</v>
      </c>
      <c r="Z52" s="17"/>
      <c r="AA52" s="18"/>
    </row>
    <row r="53" spans="1:27" ht="18.75" x14ac:dyDescent="0.3">
      <c r="A53" s="7" t="s">
        <v>87</v>
      </c>
      <c r="B53" s="2">
        <v>4.5</v>
      </c>
      <c r="C53" s="2">
        <v>145</v>
      </c>
      <c r="D53" s="2">
        <v>0.9</v>
      </c>
      <c r="E53" s="2">
        <v>7.1</v>
      </c>
      <c r="F53" s="2">
        <v>3</v>
      </c>
      <c r="G53" s="2">
        <v>2</v>
      </c>
      <c r="H53" s="2">
        <v>28</v>
      </c>
      <c r="I53" s="2">
        <v>63</v>
      </c>
      <c r="J53" s="2">
        <v>3</v>
      </c>
      <c r="K53" s="2">
        <v>3</v>
      </c>
      <c r="L53" s="2">
        <v>5.4</v>
      </c>
      <c r="M53" s="2">
        <v>0.78</v>
      </c>
      <c r="N53" s="2">
        <f t="shared" si="10"/>
        <v>1.2480000000000002</v>
      </c>
      <c r="O53" s="2">
        <v>70.5</v>
      </c>
      <c r="P53" s="16">
        <v>2.4</v>
      </c>
      <c r="Q53" s="2">
        <v>4</v>
      </c>
      <c r="R53" s="2">
        <v>60</v>
      </c>
      <c r="S53" s="2">
        <v>4.4000000000000004</v>
      </c>
      <c r="T53" s="2">
        <v>58</v>
      </c>
      <c r="U53" s="2">
        <v>197</v>
      </c>
      <c r="V53" s="4">
        <v>0.20399999999999999</v>
      </c>
      <c r="W53" s="2">
        <v>332</v>
      </c>
      <c r="X53" s="21">
        <v>15.2</v>
      </c>
      <c r="Y53" s="22">
        <v>61</v>
      </c>
      <c r="Z53" s="17"/>
      <c r="AA53" s="18"/>
    </row>
    <row r="54" spans="1:27" ht="18.75" x14ac:dyDescent="0.3">
      <c r="A54" s="7" t="s">
        <v>88</v>
      </c>
      <c r="B54" s="2">
        <v>4.7</v>
      </c>
      <c r="C54" s="2">
        <v>144</v>
      </c>
      <c r="D54" s="2">
        <v>0.9</v>
      </c>
      <c r="E54" s="2">
        <v>6.5</v>
      </c>
      <c r="F54" s="2">
        <v>3</v>
      </c>
      <c r="G54" s="2">
        <v>1</v>
      </c>
      <c r="H54" s="2">
        <v>33</v>
      </c>
      <c r="I54" s="2">
        <v>59</v>
      </c>
      <c r="J54" s="2">
        <v>4</v>
      </c>
      <c r="K54" s="2">
        <v>3</v>
      </c>
      <c r="L54" s="2">
        <v>5.0999999999999996</v>
      </c>
      <c r="M54" s="2">
        <v>0.67</v>
      </c>
      <c r="N54" s="2">
        <f t="shared" si="10"/>
        <v>1.0720000000000001</v>
      </c>
      <c r="O54" s="2">
        <v>71.2</v>
      </c>
      <c r="P54" s="12">
        <v>2.4</v>
      </c>
      <c r="Q54" s="2">
        <v>3.85</v>
      </c>
      <c r="R54" s="2">
        <v>61</v>
      </c>
      <c r="S54" s="2">
        <v>4.3</v>
      </c>
      <c r="T54" s="2">
        <v>65</v>
      </c>
      <c r="U54" s="2">
        <v>207</v>
      </c>
      <c r="V54" s="4">
        <v>0.32</v>
      </c>
      <c r="W54" s="2">
        <v>420</v>
      </c>
      <c r="X54" s="21">
        <v>13.8</v>
      </c>
      <c r="Y54" s="22">
        <v>48</v>
      </c>
      <c r="Z54" s="17"/>
      <c r="AA54" s="18"/>
    </row>
    <row r="55" spans="1:27" ht="18.75" x14ac:dyDescent="0.3">
      <c r="A55" s="7" t="s">
        <v>89</v>
      </c>
      <c r="B55" s="2">
        <v>4.8</v>
      </c>
      <c r="C55" s="2">
        <v>147</v>
      </c>
      <c r="D55" s="2">
        <v>0.9</v>
      </c>
      <c r="E55" s="2">
        <v>6.2</v>
      </c>
      <c r="F55" s="2">
        <v>4</v>
      </c>
      <c r="G55" s="2">
        <v>1</v>
      </c>
      <c r="H55" s="2">
        <v>30</v>
      </c>
      <c r="I55" s="2">
        <v>62</v>
      </c>
      <c r="J55" s="2">
        <v>4</v>
      </c>
      <c r="K55" s="2">
        <v>3</v>
      </c>
      <c r="L55" s="2">
        <v>5.3</v>
      </c>
      <c r="M55" s="2">
        <v>0.64</v>
      </c>
      <c r="N55" s="2">
        <f t="shared" si="10"/>
        <v>1.024</v>
      </c>
      <c r="O55" s="2">
        <v>69</v>
      </c>
      <c r="P55" s="16">
        <v>2.38</v>
      </c>
      <c r="Q55" s="2">
        <v>4.2</v>
      </c>
      <c r="R55" s="2">
        <v>70</v>
      </c>
      <c r="S55" s="2">
        <v>4</v>
      </c>
      <c r="T55" s="2">
        <v>66</v>
      </c>
      <c r="U55" s="2">
        <v>190</v>
      </c>
      <c r="V55" s="4">
        <v>0.32400000000000001</v>
      </c>
      <c r="W55" s="2">
        <v>435</v>
      </c>
      <c r="X55" s="21">
        <v>15.5</v>
      </c>
      <c r="Y55" s="22">
        <v>46</v>
      </c>
      <c r="Z55" s="17"/>
      <c r="AA55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Лист1!_Hlk6922039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2025-04-01T12:26:36Z</dcterms:modified>
</cp:coreProperties>
</file>